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合政策部\政策課\財政係\R6県照会\【0313〆】令和５年度財政状況資料集の作成及び提出について\03県回答\"/>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<sst xmlns="http://schemas.openxmlformats.org/spreadsheetml/2006/main" count="1117" uniqueCount="568">
  <si>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</si>
  <si>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</si>
  <si>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</si>
  <si>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</si>
  <si>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</si>
  <si>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</si>
  <si>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</si>
  <si>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</si>
  <si>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</si>
  <si>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</si>
  <si>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</si>
  <si>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</si>
  <si>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</si>
  <si>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</si>
  <si>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</si>
  <si>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</si>
  <si>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</si>
  <si>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</si>
  <si>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</si>
  <si>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</si>
  <si>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</si>
  <si>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</si>
  <si>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</si>
  <si>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</si>
  <si>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</si>
  <si>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</si>
  <si>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</si>
  <si>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</si>
  <si>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</si>
  <si>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</si>
  <si>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</si>
  <si>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</si>
  <si>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</si>
  <si>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</si>
  <si>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</si>
  <si>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</si>
  <si>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</si>
  <si>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</si>
  <si>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</si>
  <si>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</si>
  <si>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</si>
  <si>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</si>
  <si>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</si>
  <si>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</si>
  <si>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</si>
  <si>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</si>
  <si>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</si>
  <si>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</si>
  <si>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</si>
  <si>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</si>
  <si>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</si>
  <si>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</si>
  <si>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</si>
  <si>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</si>
  <si>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</si>
  <si>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</si>
  <si>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</si>
  <si>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</si>
  <si>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</si>
  <si>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</si>
  <si>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</si>
  <si>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</si>
  <si>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</si>
  <si>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</si>
  <si>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</si>
  <si>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</si>
  <si>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</si>
  <si>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</si>
  <si>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</si>
  <si>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</si>
  <si>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</si>
  <si>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</si>
  <si>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</si>
  <si>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</si>
  <si>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</si>
  <si>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</si>
  <si>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</si>
  <si>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</si>
  <si>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</si>
  <si>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</si>
  <si>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</si>
  <si>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</si>
  <si>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</si>
  <si>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</si>
  <si>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</si>
  <si>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</si>
  <si>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</si>
  <si>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</si>
  <si>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</si>
  <si>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</si>
  <si>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</si>
  <si>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</si>
  <si>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</si>
  <si>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</si>
  <si>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野木町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</si>
  <si>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</si>
  <si>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</si>
  <si>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</si>
  <si>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</si>
  <si>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</si>
  <si>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</si>
  <si>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</si>
  <si>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</si>
  <si>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</si>
  <si>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</si>
  <si>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</si>
  <si>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</si>
  <si>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</si>
  <si>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</si>
  <si>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</si>
  <si>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</si>
  <si>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</si>
  <si>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</si>
  <si>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</si>
  <si>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</si>
  <si>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</si>
  <si>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</si>
  <si>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</si>
  <si>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</si>
  <si>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</si>
  <si>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</si>
  <si>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</si>
  <si>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</si>
  <si>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</si>
  <si>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</si>
  <si>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</si>
  <si>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</si>
  <si>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</si>
  <si>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</si>
  <si>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</si>
  <si>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</si>
  <si>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</si>
  <si>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</si>
  <si>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</si>
  <si>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</si>
  <si>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</si>
  <si>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</si>
  <si>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</si>
  <si>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</si>
  <si>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</si>
  <si>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</si>
  <si>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</si>
  <si>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</si>
  <si>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</si>
  <si>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</si>
  <si>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</si>
  <si>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</si>
  <si>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</si>
  <si>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</si>
  <si>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</si>
  <si>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</si>
  <si>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</si>
  <si>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</si>
  <si>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</si>
  <si>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</si>
  <si>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</si>
  <si>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</si>
  <si>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</si>
  <si>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</si>
  <si>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</si>
  <si>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</si>
  <si>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</si>
  <si>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</si>
  <si>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</si>
  <si>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</si>
  <si>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</si>
  <si>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</si>
  <si>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</si>
  <si>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</si>
  <si>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</si>
  <si>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</si>
  <si>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</si>
  <si>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</si>
  <si>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</si>
  <si>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</si>
  <si>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</si>
  <si>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</si>
  <si>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</si>
  <si>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</si>
  <si>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</si>
  <si>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</si>
  <si>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</si>
  <si>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</si>
  <si>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</si>
  <si>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</si>
  <si>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</si>
  <si>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</si>
  <si>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</si>
  <si>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</si>
  <si>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</si>
  <si>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</si>
  <si>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</si>
  <si>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</si>
  <si>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</si>
  <si>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</si>
  <si>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</si>
  <si>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</si>
  <si>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</si>
  <si>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</si>
  <si>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</si>
  <si>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</si>
  <si>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</si>
  <si>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</si>
  <si>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</si>
  <si>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栃木県野木町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</si>
  <si>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</si>
  <si>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</si>
  <si>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</si>
  <si>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</si>
  <si>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</si>
  <si>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</si>
  <si>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</si>
  <si>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</si>
  <si>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</si>
  <si>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</si>
  <si>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</si>
  <si>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</si>
  <si>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</si>
  <si>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</si>
  <si>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</si>
  <si>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</si>
  <si>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</si>
  <si>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</si>
  <si>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</si>
  <si>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</si>
  <si>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</si>
  <si>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</si>
  <si>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</si>
  <si>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</si>
  <si>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</si>
  <si>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</si>
  <si>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</si>
  <si>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</si>
  <si>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</si>
  <si>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</si>
  <si>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</si>
  <si>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</si>
  <si>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</si>
  <si>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</si>
  <si>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</si>
  <si>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</si>
  <si>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</si>
  <si>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</si>
  <si>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</si>
  <si>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</si>
  <si>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</si>
  <si>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</si>
  <si>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</si>
  <si>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</si>
  <si>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</si>
  <si>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</si>
  <si>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</si>
  <si>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</si>
  <si>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</si>
  <si>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</si>
  <si>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</si>
  <si>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</si>
  <si>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</si>
  <si>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</si>
  <si>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</si>
  <si>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</si>
  <si>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</si>
  <si>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</si>
  <si>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</si>
  <si>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</si>
  <si>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</si>
  <si>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</si>
  <si>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</si>
  <si>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</si>
  <si>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</si>
  <si>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</si>
  <si>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</si>
  <si>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</si>
  <si>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</si>
  <si>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</si>
  <si>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</si>
  <si>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</si>
  <si>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</si>
  <si>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</si>
  <si>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</si>
  <si>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</si>
  <si>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</si>
  <si>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</si>
  <si>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</si>
  <si>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</si>
  <si>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</si>
  <si>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</si>
  <si>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</si>
  <si>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</si>
  <si>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</si>
  <si>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</si>
  <si>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</si>
  <si>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</si>
  <si>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</si>
  <si>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</si>
  <si>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</si>
  <si>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</si>
  <si>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</si>
  <si>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</si>
  <si>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</si>
  <si>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</si>
  <si>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</si>
  <si>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</si>
  <si>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</si>
  <si>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</si>
  <si>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</si>
  <si>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</si>
  <si>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</si>
  <si>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</si>
  <si>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</si>
  <si>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</si>
  <si>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</si>
  <si>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</si>
  <si>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</si>
  <si>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</si>
  <si>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</si>
  <si>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</si>
  <si>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</si>
  <si>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</si>
  <si>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</si>
  <si>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</si>
  <si>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</si>
  <si>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</si>
  <si>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</si>
  <si>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</si>
  <si>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</si>
  <si>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</si>
  <si>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</si>
  <si>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</si>
  <si>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</si>
  <si>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</si>
  <si>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</si>
  <si>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</si>
  <si>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</si>
  <si>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</si>
  <si>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</si>
  <si>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</si>
  <si>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</si>
  <si>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</si>
  <si>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</si>
  <si>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</si>
  <si>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</si>
  <si>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</si>
  <si>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</si>
  <si>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</si>
  <si>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</si>
  <si>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</si>
  <si>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</si>
  <si>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</si>
  <si>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</si>
  <si>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</si>
  <si>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</si>
  <si>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</si>
  <si>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</si>
  <si>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</si>
  <si>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栃木県野木町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</si>
  <si>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</si>
  <si>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</si>
  <si>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</si>
  <si>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</si>
  <si>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</si>
  <si>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</si>
  <si>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</si>
  <si>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</si>
  <si>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</si>
  <si>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</si>
  <si>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</si>
  <si>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</si>
  <si>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</si>
  <si>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</si>
  <si>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</si>
  <si>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</si>
  <si>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</si>
  <si>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</si>
  <si>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</si>
  <si>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</si>
  <si>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</si>
  <si>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</si>
  <si>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</si>
  <si>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</si>
  <si>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</si>
  <si>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</si>
  <si>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</si>
  <si>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</si>
  <si>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</si>
  <si>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</si>
  <si>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</si>
  <si>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</si>
  <si>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</si>
  <si>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</si>
  <si>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</si>
  <si>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</si>
  <si>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</si>
  <si>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</si>
  <si>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</si>
  <si>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</si>
  <si>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</si>
  <si>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</si>
  <si>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</si>
  <si>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</si>
  <si>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</si>
  <si>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</si>
  <si>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</si>
  <si>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</si>
  <si>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</si>
  <si>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</si>
  <si>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</si>
  <si>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</si>
  <si>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</si>
  <si>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</si>
  <si>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</si>
  <si>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</si>
  <si>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</si>
  <si>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</si>
  <si>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</si>
  <si>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</si>
  <si>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</si>
  <si>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</si>
  <si>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</si>
  <si>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</si>
  <si>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</si>
  <si>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</si>
  <si>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</si>
  <si>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</si>
  <si>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</si>
  <si>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</si>
  <si>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</si>
  <si>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</si>
  <si>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</si>
  <si>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</si>
  <si>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</si>
  <si>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</si>
  <si>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</si>
  <si>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</si>
  <si>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</si>
  <si>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</si>
  <si>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</si>
  <si>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</si>
  <si>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</si>
  <si>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</si>
  <si>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</si>
  <si>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</si>
  <si>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</si>
  <si>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</si>
  <si>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</si>
  <si>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</si>
  <si>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</si>
  <si>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</si>
  <si>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</si>
  <si>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</si>
  <si>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</si>
  <si>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</si>
  <si>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</si>
  <si>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</si>
  <si>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</si>
  <si>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</si>
  <si>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</si>
  <si>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</si>
  <si>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</si>
  <si>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</si>
  <si>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</si>
  <si>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</si>
  <si>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</si>
  <si>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</si>
  <si>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</si>
  <si>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</si>
  <si>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</si>
  <si>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</si>
  <si>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</si>
  <si>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</si>
  <si>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</si>
  <si>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</si>
  <si>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</si>
  <si>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</si>
  <si>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</si>
  <si>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</si>
  <si>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</si>
  <si>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</si>
  <si>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</si>
  <si>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</si>
  <si>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</si>
  <si>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</si>
  <si>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</si>
  <si>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</si>
  <si>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</si>
  <si>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</si>
  <si>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</si>
  <si>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</si>
  <si>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</si>
  <si>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</si>
  <si>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</si>
  <si>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</si>
  <si>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</si>
  <si>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</si>
  <si>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</si>
  <si>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</si>
  <si>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</si>
  <si>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</si>
  <si>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</si>
  <si>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</si>
  <si>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</si>
  <si>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</si>
  <si>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</si>
  <si>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</si>
  <si>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</si>
  <si>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</si>
  <si>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</si>
  <si>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</si>
  <si>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</si>
  <si>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</si>
  <si>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</si>
  <si>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</si>
  <si>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</si>
  <si>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</si>
  <si>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</si>
  <si>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</si>
  <si>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</si>
  <si>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</si>
  <si>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</si>
  <si>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</si>
  <si>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</si>
  <si>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</si>
  <si>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</si>
  <si>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</si>
  <si>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</si>
  <si>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</si>
  <si>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</si>
  <si>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</si>
  <si>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</si>
  <si>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</si>
  <si>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</si>
  <si>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3.49</t>
  </si>
  <si>
    <t>▲ 2.27</t>
  </si>
  <si>
    <t>▲ 0.72</t>
  </si>
  <si>
    <t>▲ 4.78</t>
  </si>
  <si>
    <t>一般会計</t>
  </si>
  <si>
    <t>水道事業会計</t>
  </si>
  <si>
    <t>介護保険特別会計</t>
  </si>
  <si>
    <t>下水道事業会計</t>
  </si>
  <si>
    <t>国民健康保険特別会計</t>
  </si>
  <si>
    <t>町営墓地事業特別会計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</si>
  <si>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</si>
  <si>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</si>
  <si>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</si>
  <si>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</si>
  <si>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</si>
  <si>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</si>
  <si>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</si>
  <si>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</si>
  <si>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</si>
  <si>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まちづくり基金</t>
    <rPh sb="5" eb="7">
      <t>キキン</t>
    </rPh>
    <phoneticPr fontId="2"/>
  </si>
  <si>
    <t>地域福祉基金</t>
    <rPh sb="0" eb="2">
      <t>チイキ</t>
    </rPh>
    <rPh sb="2" eb="4">
      <t>フクシ</t>
    </rPh>
    <rPh sb="4" eb="6">
      <t>キキン</t>
    </rPh>
    <phoneticPr fontId="2"/>
  </si>
  <si>
    <t>重要文化財野木町煉瓦窯保存基金</t>
    <rPh sb="0" eb="2">
      <t>ジュウヨウ</t>
    </rPh>
    <rPh sb="2" eb="5">
      <t>ブンカザイ</t>
    </rPh>
    <rPh sb="5" eb="8">
      <t>ノギマチ</t>
    </rPh>
    <rPh sb="8" eb="10">
      <t>レンガ</t>
    </rPh>
    <rPh sb="10" eb="11">
      <t>ガマ</t>
    </rPh>
    <rPh sb="11" eb="13">
      <t>ホゾン</t>
    </rPh>
    <rPh sb="13" eb="15">
      <t>キキン</t>
    </rPh>
    <phoneticPr fontId="2"/>
  </si>
  <si>
    <t>義務教育施設整備基金</t>
    <rPh sb="0" eb="2">
      <t>ギム</t>
    </rPh>
    <rPh sb="2" eb="4">
      <t>キョウイク</t>
    </rPh>
    <rPh sb="4" eb="6">
      <t>シセツ</t>
    </rPh>
    <rPh sb="6" eb="8">
      <t>セイビ</t>
    </rPh>
    <rPh sb="8" eb="10">
      <t>キキン</t>
    </rPh>
    <phoneticPr fontId="2"/>
  </si>
  <si>
    <t>-</t>
    <phoneticPr fontId="2"/>
  </si>
  <si>
    <t>-</t>
    <phoneticPr fontId="2"/>
  </si>
  <si>
    <t>-</t>
    <phoneticPr fontId="2"/>
  </si>
  <si>
    <t>-</t>
    <phoneticPr fontId="2"/>
  </si>
  <si>
    <t>-</t>
    <phoneticPr fontId="2"/>
  </si>
  <si>
    <t>-</t>
    <phoneticPr fontId="2"/>
  </si>
  <si>
    <t>-</t>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</si>
  <si>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</si>
  <si>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</si>
  <si>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小山広域保健衛生組合</t>
    <rPh sb="0" eb="2">
      <t>オヤマ</t>
    </rPh>
    <rPh sb="2" eb="4">
      <t>コウイキ</t>
    </rPh>
    <rPh sb="4" eb="6">
      <t>ホケン</t>
    </rPh>
    <rPh sb="6" eb="8">
      <t>エイセイ</t>
    </rPh>
    <rPh sb="8" eb="10">
      <t>クミアイ</t>
    </rPh>
    <phoneticPr fontId="2"/>
  </si>
  <si>
    <t>-</t>
    <phoneticPr fontId="2"/>
  </si>
  <si>
    <t>渡良瀬遊水地アクリメーション振興財団</t>
    <rPh sb="0" eb="3">
      <t>ワタラセ</t>
    </rPh>
    <rPh sb="3" eb="6">
      <t>ユウスイチ</t>
    </rPh>
    <rPh sb="14" eb="16">
      <t>シンコウ</t>
    </rPh>
    <rPh sb="16" eb="18">
      <t>ザイダン</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</si>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</sst>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B8AF-4D6B-899C-4DF01646CF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39420</c:v>
                </c:pt>
                <c:pt idx="1">
                  <c:v>29353</c:v>
                </c:pt>
                <c:pt idx="2">
                  <c:v>15487</c:v>
                </c:pt>
                <c:pt idx="3">
                  <c:v>13695</c:v>
                </c:pt>
                <c:pt idx="4">
                  <c:v>16375</c:v>
                </c:pt>
              </c:numCache>
            </c:numRef>
          </c:val>
          <c:smooth val="0"/>
          <c:extLst>
            <c:ext xmlns:c16="http://schemas.microsoft.com/office/drawing/2014/chart" uri="{C3380CC4-5D6E-409C-BE32-E72D297353CC}">
              <c16:uniqueId val="{00000001-B8AF-4D6B-899C-4DF01646CF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5.04</c:v>
                </c:pt>
                <c:pt idx="1">
                  <c:v>6.06</c:v>
                </c:pt>
                <c:pt idx="2">
                  <c:v>9.4700000000000006</c:v>
                </c:pt>
                <c:pt idx="3">
                  <c:v>8.99</c:v>
                </c:pt>
                <c:pt idx="4">
                  <c:v>8.36</c:v>
                </c:pt>
              </c:numCache>
            </c:numRef>
          </c:val>
          <c:extLst>
            <c:ext xmlns:c16="http://schemas.microsoft.com/office/drawing/2014/chart" uri="{C3380CC4-5D6E-409C-BE32-E72D297353CC}">
              <c16:uniqueId val="{00000000-129A-485F-9E6A-52AA13987D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13.34</c:v>
                </c:pt>
                <c:pt idx="1">
                  <c:v>11.38</c:v>
                </c:pt>
                <c:pt idx="2">
                  <c:v>13.42</c:v>
                </c:pt>
                <c:pt idx="3">
                  <c:v>18.84</c:v>
                </c:pt>
                <c:pt idx="4">
                  <c:v>18.2</c:v>
                </c:pt>
              </c:numCache>
            </c:numRef>
          </c:val>
          <c:extLst>
            <c:ext xmlns:c16="http://schemas.microsoft.com/office/drawing/2014/chart" uri="{C3380CC4-5D6E-409C-BE32-E72D297353CC}">
              <c16:uniqueId val="{00000001-129A-485F-9E6A-52AA13987D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-3.49</c:v>
                </c:pt>
                <c:pt idx="1">
                  <c:v>-2.27</c:v>
                </c:pt>
                <c:pt idx="2">
                  <c:v>3.77</c:v>
                </c:pt>
                <c:pt idx="3">
                  <c:v>-0.72</c:v>
                </c:pt>
                <c:pt idx="4">
                  <c:v>-4.78</c:v>
                </c:pt>
              </c:numCache>
            </c:numRef>
          </c:val>
          <c:smooth val="0"/>
          <c:extLst>
            <c:ext xmlns:c16="http://schemas.microsoft.com/office/drawing/2014/chart" uri="{C3380CC4-5D6E-409C-BE32-E72D297353CC}">
              <c16:uniqueId val="{00000002-129A-485F-9E6A-52AA13987D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F7-4D2D-AA34-B9CD5FD1BB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F7-4D2D-AA34-B9CD5FD1BBE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F7-4D2D-AA34-B9CD5FD1BBE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0.03</c:v>
                </c:pt>
                <c:pt idx="4">
                  <c:v>#N/A</c:v>
                </c:pt>
                <c:pt idx="5">
                  <c:v>0.04</c:v>
                </c:pt>
                <c:pt idx="6">
                  <c:v>#N/A</c:v>
                </c:pt>
                <c:pt idx="7">
                  <c:v>0.06</c:v>
                </c:pt>
                <c:pt idx="8">
                  <c:v>#N/A</c:v>
                </c:pt>
                <c:pt idx="9">
                  <c:v>0.09</c:v>
                </c:pt>
              </c:numCache>
            </c:numRef>
          </c:val>
          <c:extLst>
            <c:ext xmlns:c16="http://schemas.microsoft.com/office/drawing/2014/chart" uri="{C3380CC4-5D6E-409C-BE32-E72D297353CC}">
              <c16:uniqueId val="{00000003-44F7-4D2D-AA34-B9CD5FD1BBEF}"/>
            </c:ext>
          </c:extLst>
        </c:ser>
        <c:ser>
          <c:idx val="4"/>
          <c:order val="4"/>
          <c:tx>
            <c:strRef>
              <c:f>データシート!$A$31</c:f>
              <c:strCache>
                <c:ptCount val="1"/>
                <c:pt idx="0">
                  <c:v>町営墓地事業特別会計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0.49</c:v>
                </c:pt>
                <c:pt idx="2">
                  <c:v>#N/A</c:v>
                </c:pt>
                <c:pt idx="3">
                  <c:v>0.44</c:v>
                </c:pt>
                <c:pt idx="4">
                  <c:v>#N/A</c:v>
                </c:pt>
                <c:pt idx="5">
                  <c:v>0.51</c:v>
                </c:pt>
                <c:pt idx="6">
                  <c:v>#N/A</c:v>
                </c:pt>
                <c:pt idx="7">
                  <c:v>0.55000000000000004</c:v>
                </c:pt>
                <c:pt idx="8">
                  <c:v>#N/A</c:v>
                </c:pt>
                <c:pt idx="9">
                  <c:v>0.63</c:v>
                </c:pt>
              </c:numCache>
            </c:numRef>
          </c:val>
          <c:extLst>
            <c:ext xmlns:c16="http://schemas.microsoft.com/office/drawing/2014/chart" uri="{C3380CC4-5D6E-409C-BE32-E72D297353CC}">
              <c16:uniqueId val="{00000004-44F7-4D2D-AA34-B9CD5FD1BBE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0.71</c:v>
                </c:pt>
                <c:pt idx="2">
                  <c:v>#N/A</c:v>
                </c:pt>
                <c:pt idx="3">
                  <c:v>0.56999999999999995</c:v>
                </c:pt>
                <c:pt idx="4">
                  <c:v>#N/A</c:v>
                </c:pt>
                <c:pt idx="5">
                  <c:v>0.97</c:v>
                </c:pt>
                <c:pt idx="6">
                  <c:v>#N/A</c:v>
                </c:pt>
                <c:pt idx="7">
                  <c:v>1.01</c:v>
                </c:pt>
                <c:pt idx="8">
                  <c:v>#N/A</c:v>
                </c:pt>
                <c:pt idx="9">
                  <c:v>1.82</c:v>
                </c:pt>
              </c:numCache>
            </c:numRef>
          </c:val>
          <c:extLst>
            <c:ext xmlns:c16="http://schemas.microsoft.com/office/drawing/2014/chart" uri="{C3380CC4-5D6E-409C-BE32-E72D297353CC}">
              <c16:uniqueId val="{00000005-44F7-4D2D-AA34-B9CD5FD1BBE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1.1599999999999999</c:v>
                </c:pt>
                <c:pt idx="4">
                  <c:v>#N/A</c:v>
                </c:pt>
                <c:pt idx="5">
                  <c:v>1.86</c:v>
                </c:pt>
                <c:pt idx="6">
                  <c:v>#N/A</c:v>
                </c:pt>
                <c:pt idx="7">
                  <c:v>2.2599999999999998</c:v>
                </c:pt>
                <c:pt idx="8">
                  <c:v>#N/A</c:v>
                </c:pt>
                <c:pt idx="9">
                  <c:v>2.13</c:v>
                </c:pt>
              </c:numCache>
            </c:numRef>
          </c:val>
          <c:extLst>
            <c:ext xmlns:c16="http://schemas.microsoft.com/office/drawing/2014/chart" uri="{C3380CC4-5D6E-409C-BE32-E72D297353CC}">
              <c16:uniqueId val="{00000006-44F7-4D2D-AA34-B9CD5FD1BBE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0.81</c:v>
                </c:pt>
                <c:pt idx="2">
                  <c:v>#N/A</c:v>
                </c:pt>
                <c:pt idx="3">
                  <c:v>1.83</c:v>
                </c:pt>
                <c:pt idx="4">
                  <c:v>#N/A</c:v>
                </c:pt>
                <c:pt idx="5">
                  <c:v>1.55</c:v>
                </c:pt>
                <c:pt idx="6">
                  <c:v>#N/A</c:v>
                </c:pt>
                <c:pt idx="7">
                  <c:v>4.09</c:v>
                </c:pt>
                <c:pt idx="8">
                  <c:v>#N/A</c:v>
                </c:pt>
                <c:pt idx="9">
                  <c:v>3.74</c:v>
                </c:pt>
              </c:numCache>
            </c:numRef>
          </c:val>
          <c:extLst>
            <c:ext xmlns:c16="http://schemas.microsoft.com/office/drawing/2014/chart" uri="{C3380CC4-5D6E-409C-BE32-E72D297353CC}">
              <c16:uniqueId val="{00000007-44F7-4D2D-AA34-B9CD5FD1BBE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7.84</c:v>
                </c:pt>
                <c:pt idx="2">
                  <c:v>#N/A</c:v>
                </c:pt>
                <c:pt idx="3">
                  <c:v>8.06</c:v>
                </c:pt>
                <c:pt idx="4">
                  <c:v>#N/A</c:v>
                </c:pt>
                <c:pt idx="5">
                  <c:v>8.17</c:v>
                </c:pt>
                <c:pt idx="6">
                  <c:v>#N/A</c:v>
                </c:pt>
                <c:pt idx="7">
                  <c:v>5.92</c:v>
                </c:pt>
                <c:pt idx="8">
                  <c:v>#N/A</c:v>
                </c:pt>
                <c:pt idx="9">
                  <c:v>6.03</c:v>
                </c:pt>
              </c:numCache>
            </c:numRef>
          </c:val>
          <c:extLst>
            <c:ext xmlns:c16="http://schemas.microsoft.com/office/drawing/2014/chart" uri="{C3380CC4-5D6E-409C-BE32-E72D297353CC}">
              <c16:uniqueId val="{00000008-44F7-4D2D-AA34-B9CD5FD1BB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4.54</c:v>
                </c:pt>
                <c:pt idx="2">
                  <c:v>#N/A</c:v>
                </c:pt>
                <c:pt idx="3">
                  <c:v>5.61</c:v>
                </c:pt>
                <c:pt idx="4">
                  <c:v>#N/A</c:v>
                </c:pt>
                <c:pt idx="5">
                  <c:v>8.94</c:v>
                </c:pt>
                <c:pt idx="6">
                  <c:v>#N/A</c:v>
                </c:pt>
                <c:pt idx="7">
                  <c:v>8.43</c:v>
                </c:pt>
                <c:pt idx="8">
                  <c:v>#N/A</c:v>
                </c:pt>
                <c:pt idx="9">
                  <c:v>7.73</c:v>
                </c:pt>
              </c:numCache>
            </c:numRef>
          </c:val>
          <c:extLst>
            <c:ext xmlns:c16="http://schemas.microsoft.com/office/drawing/2014/chart" uri="{C3380CC4-5D6E-409C-BE32-E72D297353CC}">
              <c16:uniqueId val="{00000009-44F7-4D2D-AA34-B9CD5FD1BB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588</c:v>
                </c:pt>
                <c:pt idx="5">
                  <c:v>605</c:v>
                </c:pt>
                <c:pt idx="8">
                  <c:v>596</c:v>
                </c:pt>
                <c:pt idx="11">
                  <c:v>613</c:v>
                </c:pt>
                <c:pt idx="14">
                  <c:v>616</c:v>
                </c:pt>
              </c:numCache>
            </c:numRef>
          </c:val>
          <c:extLst>
            <c:ext xmlns:c16="http://schemas.microsoft.com/office/drawing/2014/chart" uri="{C3380CC4-5D6E-409C-BE32-E72D297353CC}">
              <c16:uniqueId val="{00000000-1988-465E-8EC8-7BCF59BB24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88-465E-8EC8-7BCF59BB24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88-465E-8EC8-7BCF59BB24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c:v>
                </c:pt>
                <c:pt idx="3">
                  <c:v>34</c:v>
                </c:pt>
                <c:pt idx="6">
                  <c:v>33</c:v>
                </c:pt>
                <c:pt idx="9">
                  <c:v>55</c:v>
                </c:pt>
                <c:pt idx="12">
                  <c:v>90</c:v>
                </c:pt>
              </c:numCache>
            </c:numRef>
          </c:val>
          <c:extLst>
            <c:ext xmlns:c16="http://schemas.microsoft.com/office/drawing/2014/chart" uri="{C3380CC4-5D6E-409C-BE32-E72D297353CC}">
              <c16:uniqueId val="{00000003-1988-465E-8EC8-7BCF59BB24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313</c:v>
                </c:pt>
                <c:pt idx="3">
                  <c:v>299</c:v>
                </c:pt>
                <c:pt idx="6">
                  <c:v>270</c:v>
                </c:pt>
                <c:pt idx="9">
                  <c:v>288</c:v>
                </c:pt>
                <c:pt idx="12">
                  <c:v>281</c:v>
                </c:pt>
              </c:numCache>
            </c:numRef>
          </c:val>
          <c:extLst>
            <c:ext xmlns:c16="http://schemas.microsoft.com/office/drawing/2014/chart" uri="{C3380CC4-5D6E-409C-BE32-E72D297353CC}">
              <c16:uniqueId val="{00000004-1988-465E-8EC8-7BCF59BB24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88-465E-8EC8-7BCF59BB24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88-465E-8EC8-7BCF59BB24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605</c:v>
                </c:pt>
                <c:pt idx="3">
                  <c:v>591</c:v>
                </c:pt>
                <c:pt idx="6">
                  <c:v>665</c:v>
                </c:pt>
                <c:pt idx="9">
                  <c:v>712</c:v>
                </c:pt>
                <c:pt idx="12">
                  <c:v>720</c:v>
                </c:pt>
              </c:numCache>
            </c:numRef>
          </c:val>
          <c:extLst>
            <c:ext xmlns:c16="http://schemas.microsoft.com/office/drawing/2014/chart" uri="{C3380CC4-5D6E-409C-BE32-E72D297353CC}">
              <c16:uniqueId val="{00000007-1988-465E-8EC8-7BCF59BB24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359</c:v>
                </c:pt>
                <c:pt idx="2">
                  <c:v>#N/A</c:v>
                </c:pt>
                <c:pt idx="3">
                  <c:v>#N/A</c:v>
                </c:pt>
                <c:pt idx="4">
                  <c:v>319</c:v>
                </c:pt>
                <c:pt idx="5">
                  <c:v>#N/A</c:v>
                </c:pt>
                <c:pt idx="6">
                  <c:v>#N/A</c:v>
                </c:pt>
                <c:pt idx="7">
                  <c:v>372</c:v>
                </c:pt>
                <c:pt idx="8">
                  <c:v>#N/A</c:v>
                </c:pt>
                <c:pt idx="9">
                  <c:v>#N/A</c:v>
                </c:pt>
                <c:pt idx="10">
                  <c:v>442</c:v>
                </c:pt>
                <c:pt idx="11">
                  <c:v>#N/A</c:v>
                </c:pt>
                <c:pt idx="12">
                  <c:v>#N/A</c:v>
                </c:pt>
                <c:pt idx="13">
                  <c:v>475</c:v>
                </c:pt>
                <c:pt idx="14">
                  <c:v>#N/A</c:v>
                </c:pt>
              </c:numCache>
            </c:numRef>
          </c:val>
          <c:smooth val="0"/>
          <c:extLst>
            <c:ext xmlns:c16="http://schemas.microsoft.com/office/drawing/2014/chart" uri="{C3380CC4-5D6E-409C-BE32-E72D297353CC}">
              <c16:uniqueId val="{00000008-1988-465E-8EC8-7BCF59BB24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8243</c:v>
                </c:pt>
                <c:pt idx="5">
                  <c:v>8147</c:v>
                </c:pt>
                <c:pt idx="8">
                  <c:v>8152</c:v>
                </c:pt>
                <c:pt idx="11">
                  <c:v>7831</c:v>
                </c:pt>
                <c:pt idx="14">
                  <c:v>7481</c:v>
                </c:pt>
              </c:numCache>
            </c:numRef>
          </c:val>
          <c:extLst>
            <c:ext xmlns:c16="http://schemas.microsoft.com/office/drawing/2014/chart" uri="{C3380CC4-5D6E-409C-BE32-E72D297353CC}">
              <c16:uniqueId val="{00000000-D049-483B-BF5F-7746BC0A9D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049-483B-BF5F-7746BC0A9D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1395</c:v>
                </c:pt>
                <c:pt idx="5">
                  <c:v>1323</c:v>
                </c:pt>
                <c:pt idx="8">
                  <c:v>1942</c:v>
                </c:pt>
                <c:pt idx="11">
                  <c:v>2409</c:v>
                </c:pt>
                <c:pt idx="14">
                  <c:v>2501</c:v>
                </c:pt>
              </c:numCache>
            </c:numRef>
          </c:val>
          <c:extLst>
            <c:ext xmlns:c16="http://schemas.microsoft.com/office/drawing/2014/chart" uri="{C3380CC4-5D6E-409C-BE32-E72D297353CC}">
              <c16:uniqueId val="{00000002-D049-483B-BF5F-7746BC0A9D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9-483B-BF5F-7746BC0A9D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49-483B-BF5F-7746BC0A9D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c:v>
                </c:pt>
                <c:pt idx="3">
                  <c:v>11</c:v>
                </c:pt>
                <c:pt idx="6">
                  <c:v>10</c:v>
                </c:pt>
                <c:pt idx="9">
                  <c:v>10</c:v>
                </c:pt>
                <c:pt idx="12">
                  <c:v>10</c:v>
                </c:pt>
              </c:numCache>
            </c:numRef>
          </c:val>
          <c:extLst>
            <c:ext xmlns:c16="http://schemas.microsoft.com/office/drawing/2014/chart" uri="{C3380CC4-5D6E-409C-BE32-E72D297353CC}">
              <c16:uniqueId val="{00000005-D049-483B-BF5F-7746BC0A9D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9-483B-BF5F-7746BC0A9D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465</c:v>
                </c:pt>
                <c:pt idx="3">
                  <c:v>453</c:v>
                </c:pt>
                <c:pt idx="6">
                  <c:v>536</c:v>
                </c:pt>
                <c:pt idx="9">
                  <c:v>500</c:v>
                </c:pt>
                <c:pt idx="12">
                  <c:v>502</c:v>
                </c:pt>
              </c:numCache>
            </c:numRef>
          </c:val>
          <c:extLst>
            <c:ext xmlns:c16="http://schemas.microsoft.com/office/drawing/2014/chart" uri="{C3380CC4-5D6E-409C-BE32-E72D297353CC}">
              <c16:uniqueId val="{00000007-D049-483B-BF5F-7746BC0A9D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3316</c:v>
                </c:pt>
                <c:pt idx="3">
                  <c:v>3146</c:v>
                </c:pt>
                <c:pt idx="6">
                  <c:v>2871</c:v>
                </c:pt>
                <c:pt idx="9">
                  <c:v>2608</c:v>
                </c:pt>
                <c:pt idx="12">
                  <c:v>2448</c:v>
                </c:pt>
              </c:numCache>
            </c:numRef>
          </c:val>
          <c:extLst>
            <c:ext xmlns:c16="http://schemas.microsoft.com/office/drawing/2014/chart" uri="{C3380CC4-5D6E-409C-BE32-E72D297353CC}">
              <c16:uniqueId val="{00000008-D049-483B-BF5F-7746BC0A9D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49-483B-BF5F-7746BC0A9D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7312</c:v>
                </c:pt>
                <c:pt idx="3">
                  <c:v>7523</c:v>
                </c:pt>
                <c:pt idx="6">
                  <c:v>7147</c:v>
                </c:pt>
                <c:pt idx="9">
                  <c:v>6724</c:v>
                </c:pt>
                <c:pt idx="12">
                  <c:v>6298</c:v>
                </c:pt>
              </c:numCache>
            </c:numRef>
          </c:val>
          <c:extLst>
            <c:ext xmlns:c16="http://schemas.microsoft.com/office/drawing/2014/chart" uri="{C3380CC4-5D6E-409C-BE32-E72D297353CC}">
              <c16:uniqueId val="{0000000A-D049-483B-BF5F-7746BC0A9D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1466</c:v>
                </c:pt>
                <c:pt idx="2">
                  <c:v>#N/A</c:v>
                </c:pt>
                <c:pt idx="3">
                  <c:v>#N/A</c:v>
                </c:pt>
                <c:pt idx="4">
                  <c:v>1662</c:v>
                </c:pt>
                <c:pt idx="5">
                  <c:v>#N/A</c:v>
                </c:pt>
                <c:pt idx="6">
                  <c:v>#N/A</c:v>
                </c:pt>
                <c:pt idx="7">
                  <c:v>471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49-483B-BF5F-7746BC0A9D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789</c:v>
                </c:pt>
                <c:pt idx="1">
                  <c:v>1079</c:v>
                </c:pt>
                <c:pt idx="2">
                  <c:v>1071</c:v>
                </c:pt>
              </c:numCache>
            </c:numRef>
          </c:val>
          <c:extLst>
            <c:ext xmlns:c16="http://schemas.microsoft.com/office/drawing/2014/chart" uri="{C3380CC4-5D6E-409C-BE32-E72D297353CC}">
              <c16:uniqueId val="{00000000-E59A-47F9-BD67-EC59F5D3B8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113</c:v>
                </c:pt>
                <c:pt idx="1">
                  <c:v>113</c:v>
                </c:pt>
                <c:pt idx="2">
                  <c:v>113</c:v>
                </c:pt>
              </c:numCache>
            </c:numRef>
          </c:val>
          <c:extLst>
            <c:ext xmlns:c16="http://schemas.microsoft.com/office/drawing/2014/chart" uri="{C3380CC4-5D6E-409C-BE32-E72D297353CC}">
              <c16:uniqueId val="{00000001-E59A-47F9-BD67-EC59F5D3B8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496</c:v>
                </c:pt>
                <c:pt idx="1">
                  <c:v>497</c:v>
                </c:pt>
                <c:pt idx="2">
                  <c:v>495</c:v>
                </c:pt>
              </c:numCache>
            </c:numRef>
          </c:val>
          <c:extLst>
            <c:ext xmlns:c16="http://schemas.microsoft.com/office/drawing/2014/chart" uri="{C3380CC4-5D6E-409C-BE32-E72D297353CC}">
              <c16:uniqueId val="{00000002-E59A-47F9-BD67-EC59F5D3B8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25,006
24,528
30.27
9,505,369
8,969,070
492,044
5,884,937
6,297,928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ポイント上回っており、直近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年間では減少傾向ではあるものの、町税において高い徴収率を維持していること等により、指数は安定して推移している。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今後、高齢化に伴う社会保障経費や高齢者福祉費の増加が見込まれるため、事務事業のデジタル化や組織機構改革等による経常経費の抑制等を実施し、堅実な財政運営に努める。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9" name="直線コネクタ 68"/>
        <xdr:cNvCxnSpPr/>
      </xdr:nvCxnSpPr>
      <xdr:spPr>
        <a:xfrm>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xdr:cNvCxnSpPr/>
      </xdr:nvCxnSpPr>
      <xdr:spPr>
        <a:xfrm>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76200</xdr:rowOff>
    </xdr:to>
    <xdr:cxnSp macro="">
      <xdr:nvCxnSpPr>
        <xdr:cNvPr id="75" name="直線コネクタ 74"/>
        <xdr:cNvCxnSpPr/>
      </xdr:nvCxnSpPr>
      <xdr:spPr>
        <a:xfrm>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xdr:cNvCxnSpPr/>
      </xdr:nvCxnSpPr>
      <xdr:spPr>
        <a:xfrm>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の増となった。これは一部事務組合への負担金等の経常経費の増加が主な要因である。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々行政サービスにおける財政需要が増加しており、普通交付税の交付額も増加傾向にあるが、経常経費も増加することが予想される。堅実な財政運営を行うため、更なる一般財源の確保に努め、弾力的な財政構造の構築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98743</xdr:rowOff>
    </xdr:from>
    <xdr:to>
      <xdr:col>23</xdr:col>
      <xdr:colOff>133350</xdr:colOff>
      <xdr:row>62</xdr:row>
      <xdr:rowOff>171132</xdr:rowOff>
    </xdr:to>
    <xdr:cxnSp macro="">
      <xdr:nvCxnSpPr>
        <xdr:cNvPr id="128" name="直線コネクタ 127"/>
        <xdr:cNvCxnSpPr/>
      </xdr:nvCxnSpPr>
      <xdr:spPr>
        <a:xfrm>
          <a:off x="4114800" y="10728643"/>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98743</xdr:rowOff>
    </xdr:from>
    <xdr:to>
      <xdr:col>19</xdr:col>
      <xdr:colOff>133350</xdr:colOff>
      <xdr:row>63</xdr:row>
      <xdr:rowOff>5715</xdr:rowOff>
    </xdr:to>
    <xdr:cxnSp macro="">
      <xdr:nvCxnSpPr>
        <xdr:cNvPr id="131" name="直線コネクタ 130"/>
        <xdr:cNvCxnSpPr/>
      </xdr:nvCxnSpPr>
      <xdr:spPr>
        <a:xfrm flipV="1">
          <a:off x="3225800" y="1072864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138430</xdr:rowOff>
    </xdr:to>
    <xdr:cxnSp macro="">
      <xdr:nvCxnSpPr>
        <xdr:cNvPr id="134" name="直線コネクタ 133"/>
        <xdr:cNvCxnSpPr/>
      </xdr:nvCxnSpPr>
      <xdr:spPr>
        <a:xfrm flipV="1">
          <a:off x="2336800" y="1080706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84138</xdr:rowOff>
    </xdr:from>
    <xdr:to>
      <xdr:col>11</xdr:col>
      <xdr:colOff>31750</xdr:colOff>
      <xdr:row>63</xdr:row>
      <xdr:rowOff>138430</xdr:rowOff>
    </xdr:to>
    <xdr:cxnSp macro="">
      <xdr:nvCxnSpPr>
        <xdr:cNvPr id="137" name="直線コネクタ 136"/>
        <xdr:cNvCxnSpPr/>
      </xdr:nvCxnSpPr>
      <xdr:spPr>
        <a:xfrm>
          <a:off x="1447800" y="108854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47" name="楕円 146"/>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136859</xdr:rowOff>
    </xdr:from>
    <xdr:ext cx="762000" cy="259045"/>
    <xdr:sp macro="" textlink="">
      <xdr:nvSpPr>
        <xdr:cNvPr id="148" name="財政構造の弾力性該当値テキスト"/>
        <xdr:cNvSpPr txBox="1"/>
      </xdr:nvSpPr>
      <xdr:spPr>
        <a:xfrm>
          <a:off x="50419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49" name="楕円 148"/>
        <xdr:cNvSpPr/>
      </xdr:nvSpPr>
      <xdr:spPr>
        <a:xfrm>
          <a:off x="4064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159720</xdr:rowOff>
    </xdr:from>
    <xdr:ext cx="736600" cy="259045"/>
    <xdr:sp macro="" textlink="">
      <xdr:nvSpPr>
        <xdr:cNvPr id="150" name="テキスト ボックス 149"/>
        <xdr:cNvSpPr txBox="1"/>
      </xdr:nvSpPr>
      <xdr:spPr>
        <a:xfrm>
          <a:off x="3733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1" name="楕円 150"/>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41292</xdr:rowOff>
    </xdr:from>
    <xdr:ext cx="762000" cy="259045"/>
    <xdr:sp macro="" textlink="">
      <xdr:nvSpPr>
        <xdr:cNvPr id="152" name="テキスト ボックス 151"/>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3" name="楕円 152"/>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4" name="テキスト ボックス 153"/>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55" name="楕円 154"/>
        <xdr:cNvSpPr/>
      </xdr:nvSpPr>
      <xdr:spPr>
        <a:xfrm>
          <a:off x="1397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56" name="テキスト ボックス 155"/>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人件費の増加等により、人口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人当たりの決算額は前年度と比較すると</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円の微増となった。また類似団体と比較すると</a:t>
          </a:r>
          <a:r>
            <a:rPr kumimoji="1" lang="en-US" altLang="ja-JP" sz="1300">
              <a:latin typeface="ＭＳ Ｐゴシック" panose="020B0600070205080204" pitchFamily="50" charset="-128"/>
              <a:ea typeface="ＭＳ Ｐゴシック" panose="020B0600070205080204" pitchFamily="50" charset="-128"/>
            </a:rPr>
            <a:t>18,772</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価高騰の影響や町民ニーズの多様化に伴う行政サービス水準の向上により、今後も経常経費等の増加が見込まれるため、組織機構改革等により事務の効率化を図り、人件費・物件費等の削減・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95619</xdr:rowOff>
    </xdr:from>
    <xdr:to>
      <xdr:col>23</xdr:col>
      <xdr:colOff>133350</xdr:colOff>
      <xdr:row>81</xdr:row>
      <xdr:rowOff>97476</xdr:rowOff>
    </xdr:to>
    <xdr:cxnSp macro="">
      <xdr:nvCxnSpPr>
        <xdr:cNvPr id="189" name="直線コネクタ 188"/>
        <xdr:cNvCxnSpPr/>
      </xdr:nvCxnSpPr>
      <xdr:spPr>
        <a:xfrm>
          <a:off x="4114800" y="13983069"/>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93543</xdr:rowOff>
    </xdr:from>
    <xdr:to>
      <xdr:col>19</xdr:col>
      <xdr:colOff>133350</xdr:colOff>
      <xdr:row>81</xdr:row>
      <xdr:rowOff>95619</xdr:rowOff>
    </xdr:to>
    <xdr:cxnSp macro="">
      <xdr:nvCxnSpPr>
        <xdr:cNvPr id="192" name="直線コネクタ 191"/>
        <xdr:cNvCxnSpPr/>
      </xdr:nvCxnSpPr>
      <xdr:spPr>
        <a:xfrm>
          <a:off x="3225800" y="13980993"/>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74901</xdr:rowOff>
    </xdr:from>
    <xdr:to>
      <xdr:col>15</xdr:col>
      <xdr:colOff>82550</xdr:colOff>
      <xdr:row>81</xdr:row>
      <xdr:rowOff>93543</xdr:rowOff>
    </xdr:to>
    <xdr:cxnSp macro="">
      <xdr:nvCxnSpPr>
        <xdr:cNvPr id="195" name="直線コネクタ 194"/>
        <xdr:cNvCxnSpPr/>
      </xdr:nvCxnSpPr>
      <xdr:spPr>
        <a:xfrm>
          <a:off x="2336800" y="13962351"/>
          <a:ext cx="8890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41534</xdr:rowOff>
    </xdr:from>
    <xdr:to>
      <xdr:col>11</xdr:col>
      <xdr:colOff>31750</xdr:colOff>
      <xdr:row>81</xdr:row>
      <xdr:rowOff>74901</xdr:rowOff>
    </xdr:to>
    <xdr:cxnSp macro="">
      <xdr:nvCxnSpPr>
        <xdr:cNvPr id="198" name="直線コネクタ 197"/>
        <xdr:cNvCxnSpPr/>
      </xdr:nvCxnSpPr>
      <xdr:spPr>
        <a:xfrm>
          <a:off x="1447800" y="13928984"/>
          <a:ext cx="889000" cy="3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46676</xdr:rowOff>
    </xdr:from>
    <xdr:to>
      <xdr:col>23</xdr:col>
      <xdr:colOff>184150</xdr:colOff>
      <xdr:row>81</xdr:row>
      <xdr:rowOff>148276</xdr:rowOff>
    </xdr:to>
    <xdr:sp macro="" textlink="">
      <xdr:nvSpPr>
        <xdr:cNvPr id="208" name="楕円 207"/>
        <xdr:cNvSpPr/>
      </xdr:nvSpPr>
      <xdr:spPr>
        <a:xfrm>
          <a:off x="4902200" y="139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139403</xdr:rowOff>
    </xdr:from>
    <xdr:ext cx="762000" cy="259045"/>
    <xdr:sp macro="" textlink="">
      <xdr:nvSpPr>
        <xdr:cNvPr id="209" name="人件費・物件費等の状況該当値テキスト"/>
        <xdr:cNvSpPr txBox="1"/>
      </xdr:nvSpPr>
      <xdr:spPr>
        <a:xfrm>
          <a:off x="5041900" y="1385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44819</xdr:rowOff>
    </xdr:from>
    <xdr:to>
      <xdr:col>19</xdr:col>
      <xdr:colOff>184150</xdr:colOff>
      <xdr:row>81</xdr:row>
      <xdr:rowOff>146419</xdr:rowOff>
    </xdr:to>
    <xdr:sp macro="" textlink="">
      <xdr:nvSpPr>
        <xdr:cNvPr id="210" name="楕円 209"/>
        <xdr:cNvSpPr/>
      </xdr:nvSpPr>
      <xdr:spPr>
        <a:xfrm>
          <a:off x="4064000" y="1393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156596</xdr:rowOff>
    </xdr:from>
    <xdr:ext cx="736600" cy="259045"/>
    <xdr:sp macro="" textlink="">
      <xdr:nvSpPr>
        <xdr:cNvPr id="211" name="テキスト ボックス 210"/>
        <xdr:cNvSpPr txBox="1"/>
      </xdr:nvSpPr>
      <xdr:spPr>
        <a:xfrm>
          <a:off x="3733800" y="13701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42743</xdr:rowOff>
    </xdr:from>
    <xdr:to>
      <xdr:col>15</xdr:col>
      <xdr:colOff>133350</xdr:colOff>
      <xdr:row>81</xdr:row>
      <xdr:rowOff>144343</xdr:rowOff>
    </xdr:to>
    <xdr:sp macro="" textlink="">
      <xdr:nvSpPr>
        <xdr:cNvPr id="212" name="楕円 211"/>
        <xdr:cNvSpPr/>
      </xdr:nvSpPr>
      <xdr:spPr>
        <a:xfrm>
          <a:off x="3175000" y="139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154520</xdr:rowOff>
    </xdr:from>
    <xdr:ext cx="762000" cy="259045"/>
    <xdr:sp macro="" textlink="">
      <xdr:nvSpPr>
        <xdr:cNvPr id="213" name="テキスト ボックス 212"/>
        <xdr:cNvSpPr txBox="1"/>
      </xdr:nvSpPr>
      <xdr:spPr>
        <a:xfrm>
          <a:off x="2844800" y="1369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24101</xdr:rowOff>
    </xdr:from>
    <xdr:to>
      <xdr:col>11</xdr:col>
      <xdr:colOff>82550</xdr:colOff>
      <xdr:row>81</xdr:row>
      <xdr:rowOff>125701</xdr:rowOff>
    </xdr:to>
    <xdr:sp macro="" textlink="">
      <xdr:nvSpPr>
        <xdr:cNvPr id="214" name="楕円 213"/>
        <xdr:cNvSpPr/>
      </xdr:nvSpPr>
      <xdr:spPr>
        <a:xfrm>
          <a:off x="2286000" y="139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135878</xdr:rowOff>
    </xdr:from>
    <xdr:ext cx="762000" cy="259045"/>
    <xdr:sp macro="" textlink="">
      <xdr:nvSpPr>
        <xdr:cNvPr id="215" name="テキスト ボックス 214"/>
        <xdr:cNvSpPr txBox="1"/>
      </xdr:nvSpPr>
      <xdr:spPr>
        <a:xfrm>
          <a:off x="1955800" y="1368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162184</xdr:rowOff>
    </xdr:from>
    <xdr:to>
      <xdr:col>7</xdr:col>
      <xdr:colOff>31750</xdr:colOff>
      <xdr:row>81</xdr:row>
      <xdr:rowOff>92334</xdr:rowOff>
    </xdr:to>
    <xdr:sp macro="" textlink="">
      <xdr:nvSpPr>
        <xdr:cNvPr id="216" name="楕円 215"/>
        <xdr:cNvSpPr/>
      </xdr:nvSpPr>
      <xdr:spPr>
        <a:xfrm>
          <a:off x="1397000" y="138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102511</xdr:rowOff>
    </xdr:from>
    <xdr:ext cx="762000" cy="259045"/>
    <xdr:sp macro="" textlink="">
      <xdr:nvSpPr>
        <xdr:cNvPr id="217" name="テキスト ボックス 216"/>
        <xdr:cNvSpPr txBox="1"/>
      </xdr:nvSpPr>
      <xdr:spPr>
        <a:xfrm>
          <a:off x="1066800" y="1364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前年度と同様に、職員の年齢層等の影響により、類似団体内平均値と比較して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近隣市町や国の制度等を踏まえた給与制度の適正化を図り、計画的な正職員の採用に加え、職務職責に応じた人事制度の運用を推進し、人事評価の給与への反映など、勤務実績に応じた制度の構築に努める。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74789</xdr:rowOff>
    </xdr:to>
    <xdr:cxnSp macro="">
      <xdr:nvCxnSpPr>
        <xdr:cNvPr id="251" name="直線コネクタ 250"/>
        <xdr:cNvCxnSpPr/>
      </xdr:nvCxnSpPr>
      <xdr:spPr>
        <a:xfrm flipV="1">
          <a:off x="16179800" y="148060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74789</xdr:rowOff>
    </xdr:to>
    <xdr:cxnSp macro="">
      <xdr:nvCxnSpPr>
        <xdr:cNvPr id="254" name="直線コネクタ 253"/>
        <xdr:cNvCxnSpPr/>
      </xdr:nvCxnSpPr>
      <xdr:spPr>
        <a:xfrm>
          <a:off x="15290800" y="147658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21166</xdr:rowOff>
    </xdr:to>
    <xdr:cxnSp macro="">
      <xdr:nvCxnSpPr>
        <xdr:cNvPr id="257" name="直線コネクタ 256"/>
        <xdr:cNvCxnSpPr/>
      </xdr:nvCxnSpPr>
      <xdr:spPr>
        <a:xfrm>
          <a:off x="14401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165805</xdr:rowOff>
    </xdr:to>
    <xdr:cxnSp macro="">
      <xdr:nvCxnSpPr>
        <xdr:cNvPr id="260" name="直線コネクタ 259"/>
        <xdr:cNvCxnSpPr/>
      </xdr:nvCxnSpPr>
      <xdr:spPr>
        <a:xfrm>
          <a:off x="13512800" y="1455137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0" name="楕円 269"/>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1"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2" name="楕円 271"/>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3" name="テキスト ボックス 272"/>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4" name="楕円 273"/>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5" name="テキスト ボックス 27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76" name="楕円 275"/>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77" name="テキスト ボックス 276"/>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78" name="楕円 277"/>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79" name="テキスト ボックス 278"/>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定員管理計画に基づく定員管理を行うことにより、類似団体内平均値を</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今後も、職員配置の適正を図り、適切な人員管理に努める。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162378</xdr:rowOff>
    </xdr:from>
    <xdr:to>
      <xdr:col>81</xdr:col>
      <xdr:colOff>44450</xdr:colOff>
      <xdr:row>60</xdr:row>
      <xdr:rowOff>18506</xdr:rowOff>
    </xdr:to>
    <xdr:cxnSp macro="">
      <xdr:nvCxnSpPr>
        <xdr:cNvPr id="316" name="直線コネクタ 315"/>
        <xdr:cNvCxnSpPr/>
      </xdr:nvCxnSpPr>
      <xdr:spPr>
        <a:xfrm flipV="1">
          <a:off x="16179800" y="10277928"/>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6441</xdr:rowOff>
    </xdr:from>
    <xdr:to>
      <xdr:col>77</xdr:col>
      <xdr:colOff>44450</xdr:colOff>
      <xdr:row>60</xdr:row>
      <xdr:rowOff>18506</xdr:rowOff>
    </xdr:to>
    <xdr:cxnSp macro="">
      <xdr:nvCxnSpPr>
        <xdr:cNvPr id="319" name="直線コネクタ 318"/>
        <xdr:cNvCxnSpPr/>
      </xdr:nvCxnSpPr>
      <xdr:spPr>
        <a:xfrm>
          <a:off x="15290800" y="102934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6441</xdr:rowOff>
    </xdr:to>
    <xdr:cxnSp macro="">
      <xdr:nvCxnSpPr>
        <xdr:cNvPr id="322" name="直線コネクタ 321"/>
        <xdr:cNvCxnSpPr/>
      </xdr:nvCxnSpPr>
      <xdr:spPr>
        <a:xfrm>
          <a:off x="14401800" y="1028482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165826</xdr:rowOff>
    </xdr:from>
    <xdr:to>
      <xdr:col>68</xdr:col>
      <xdr:colOff>152400</xdr:colOff>
      <xdr:row>59</xdr:row>
      <xdr:rowOff>169273</xdr:rowOff>
    </xdr:to>
    <xdr:cxnSp macro="">
      <xdr:nvCxnSpPr>
        <xdr:cNvPr id="325" name="直線コネクタ 324"/>
        <xdr:cNvCxnSpPr/>
      </xdr:nvCxnSpPr>
      <xdr:spPr>
        <a:xfrm>
          <a:off x="13512800" y="1028137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111578</xdr:rowOff>
    </xdr:from>
    <xdr:to>
      <xdr:col>81</xdr:col>
      <xdr:colOff>95250</xdr:colOff>
      <xdr:row>60</xdr:row>
      <xdr:rowOff>41728</xdr:rowOff>
    </xdr:to>
    <xdr:sp macro="" textlink="">
      <xdr:nvSpPr>
        <xdr:cNvPr id="335" name="楕円 334"/>
        <xdr:cNvSpPr/>
      </xdr:nvSpPr>
      <xdr:spPr>
        <a:xfrm>
          <a:off x="16967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128105</xdr:rowOff>
    </xdr:from>
    <xdr:ext cx="762000" cy="259045"/>
    <xdr:sp macro="" textlink="">
      <xdr:nvSpPr>
        <xdr:cNvPr id="336" name="定員管理の状況該当値テキスト"/>
        <xdr:cNvSpPr txBox="1"/>
      </xdr:nvSpPr>
      <xdr:spPr>
        <a:xfrm>
          <a:off x="17106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139156</xdr:rowOff>
    </xdr:from>
    <xdr:to>
      <xdr:col>77</xdr:col>
      <xdr:colOff>95250</xdr:colOff>
      <xdr:row>60</xdr:row>
      <xdr:rowOff>69306</xdr:rowOff>
    </xdr:to>
    <xdr:sp macro="" textlink="">
      <xdr:nvSpPr>
        <xdr:cNvPr id="337" name="楕円 336"/>
        <xdr:cNvSpPr/>
      </xdr:nvSpPr>
      <xdr:spPr>
        <a:xfrm>
          <a:off x="16129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79483</xdr:rowOff>
    </xdr:from>
    <xdr:ext cx="736600" cy="259045"/>
    <xdr:sp macro="" textlink="">
      <xdr:nvSpPr>
        <xdr:cNvPr id="338" name="テキスト ボックス 337"/>
        <xdr:cNvSpPr txBox="1"/>
      </xdr:nvSpPr>
      <xdr:spPr>
        <a:xfrm>
          <a:off x="15798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127091</xdr:rowOff>
    </xdr:from>
    <xdr:to>
      <xdr:col>73</xdr:col>
      <xdr:colOff>44450</xdr:colOff>
      <xdr:row>60</xdr:row>
      <xdr:rowOff>57241</xdr:rowOff>
    </xdr:to>
    <xdr:sp macro="" textlink="">
      <xdr:nvSpPr>
        <xdr:cNvPr id="339" name="楕円 338"/>
        <xdr:cNvSpPr/>
      </xdr:nvSpPr>
      <xdr:spPr>
        <a:xfrm>
          <a:off x="15240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67418</xdr:rowOff>
    </xdr:from>
    <xdr:ext cx="762000" cy="259045"/>
    <xdr:sp macro="" textlink="">
      <xdr:nvSpPr>
        <xdr:cNvPr id="340" name="テキスト ボックス 339"/>
        <xdr:cNvSpPr txBox="1"/>
      </xdr:nvSpPr>
      <xdr:spPr>
        <a:xfrm>
          <a:off x="14909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41" name="楕円 340"/>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42" name="テキスト ボックス 341"/>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115026</xdr:rowOff>
    </xdr:from>
    <xdr:to>
      <xdr:col>64</xdr:col>
      <xdr:colOff>152400</xdr:colOff>
      <xdr:row>60</xdr:row>
      <xdr:rowOff>45176</xdr:rowOff>
    </xdr:to>
    <xdr:sp macro="" textlink="">
      <xdr:nvSpPr>
        <xdr:cNvPr id="343" name="楕円 342"/>
        <xdr:cNvSpPr/>
      </xdr:nvSpPr>
      <xdr:spPr>
        <a:xfrm>
          <a:off x="13462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55353</xdr:rowOff>
    </xdr:from>
    <xdr:ext cx="762000" cy="259045"/>
    <xdr:sp macro="" textlink="">
      <xdr:nvSpPr>
        <xdr:cNvPr id="344" name="テキスト ボックス 343"/>
        <xdr:cNvSpPr txBox="1"/>
      </xdr:nvSpPr>
      <xdr:spPr>
        <a:xfrm>
          <a:off x="13131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元利償還金等の増により、前年度と比較して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の増となり、類似団体内平均値と比較して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過去に発行した地方債の元金償還開始等に伴い公債費の増加が今後も想定されるため、地方債の発行を抑制し、堅実な財政運営に努める。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135572</xdr:rowOff>
    </xdr:from>
    <xdr:to>
      <xdr:col>81</xdr:col>
      <xdr:colOff>44450</xdr:colOff>
      <xdr:row>40</xdr:row>
      <xdr:rowOff>18415</xdr:rowOff>
    </xdr:to>
    <xdr:cxnSp macro="">
      <xdr:nvCxnSpPr>
        <xdr:cNvPr id="374" name="直線コネクタ 373"/>
        <xdr:cNvCxnSpPr/>
      </xdr:nvCxnSpPr>
      <xdr:spPr>
        <a:xfrm>
          <a:off x="16179800" y="682212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117475</xdr:rowOff>
    </xdr:from>
    <xdr:to>
      <xdr:col>77</xdr:col>
      <xdr:colOff>44450</xdr:colOff>
      <xdr:row>39</xdr:row>
      <xdr:rowOff>135572</xdr:rowOff>
    </xdr:to>
    <xdr:cxnSp macro="">
      <xdr:nvCxnSpPr>
        <xdr:cNvPr id="377" name="直線コネクタ 376"/>
        <xdr:cNvCxnSpPr/>
      </xdr:nvCxnSpPr>
      <xdr:spPr>
        <a:xfrm>
          <a:off x="15290800" y="68040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117475</xdr:rowOff>
    </xdr:from>
    <xdr:to>
      <xdr:col>72</xdr:col>
      <xdr:colOff>203200</xdr:colOff>
      <xdr:row>39</xdr:row>
      <xdr:rowOff>129540</xdr:rowOff>
    </xdr:to>
    <xdr:cxnSp macro="">
      <xdr:nvCxnSpPr>
        <xdr:cNvPr id="380" name="直線コネクタ 379"/>
        <xdr:cNvCxnSpPr/>
      </xdr:nvCxnSpPr>
      <xdr:spPr>
        <a:xfrm flipV="1">
          <a:off x="14401800" y="680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141605</xdr:rowOff>
    </xdr:to>
    <xdr:cxnSp macro="">
      <xdr:nvCxnSpPr>
        <xdr:cNvPr id="383" name="直線コネクタ 382"/>
        <xdr:cNvCxnSpPr/>
      </xdr:nvCxnSpPr>
      <xdr:spPr>
        <a:xfrm flipV="1">
          <a:off x="13512800" y="68160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139065</xdr:rowOff>
    </xdr:from>
    <xdr:to>
      <xdr:col>81</xdr:col>
      <xdr:colOff>95250</xdr:colOff>
      <xdr:row>40</xdr:row>
      <xdr:rowOff>69215</xdr:rowOff>
    </xdr:to>
    <xdr:sp macro="" textlink="">
      <xdr:nvSpPr>
        <xdr:cNvPr id="393" name="楕円 392"/>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111142</xdr:rowOff>
    </xdr:from>
    <xdr:ext cx="762000" cy="259045"/>
    <xdr:sp macro="" textlink="">
      <xdr:nvSpPr>
        <xdr:cNvPr id="394" name="公債費負担の状況該当値テキスト"/>
        <xdr:cNvSpPr txBox="1"/>
      </xdr:nvSpPr>
      <xdr:spPr>
        <a:xfrm>
          <a:off x="171069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84772</xdr:rowOff>
    </xdr:from>
    <xdr:to>
      <xdr:col>77</xdr:col>
      <xdr:colOff>95250</xdr:colOff>
      <xdr:row>40</xdr:row>
      <xdr:rowOff>14922</xdr:rowOff>
    </xdr:to>
    <xdr:sp macro="" textlink="">
      <xdr:nvSpPr>
        <xdr:cNvPr id="395" name="楕円 394"/>
        <xdr:cNvSpPr/>
      </xdr:nvSpPr>
      <xdr:spPr>
        <a:xfrm>
          <a:off x="16129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171149</xdr:rowOff>
    </xdr:from>
    <xdr:ext cx="736600" cy="259045"/>
    <xdr:sp macro="" textlink="">
      <xdr:nvSpPr>
        <xdr:cNvPr id="396" name="テキスト ボックス 395"/>
        <xdr:cNvSpPr txBox="1"/>
      </xdr:nvSpPr>
      <xdr:spPr>
        <a:xfrm>
          <a:off x="15798800" y="685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66675</xdr:rowOff>
    </xdr:from>
    <xdr:to>
      <xdr:col>73</xdr:col>
      <xdr:colOff>44450</xdr:colOff>
      <xdr:row>39</xdr:row>
      <xdr:rowOff>168275</xdr:rowOff>
    </xdr:to>
    <xdr:sp macro="" textlink="">
      <xdr:nvSpPr>
        <xdr:cNvPr id="397" name="楕円 396"/>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98" name="テキスト ボックス 39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399" name="楕円 398"/>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165117</xdr:rowOff>
    </xdr:from>
    <xdr:ext cx="762000" cy="259045"/>
    <xdr:sp macro="" textlink="">
      <xdr:nvSpPr>
        <xdr:cNvPr id="400" name="テキスト ボックス 399"/>
        <xdr:cNvSpPr txBox="1"/>
      </xdr:nvSpPr>
      <xdr:spPr>
        <a:xfrm>
          <a:off x="14020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90805</xdr:rowOff>
    </xdr:from>
    <xdr:to>
      <xdr:col>64</xdr:col>
      <xdr:colOff>152400</xdr:colOff>
      <xdr:row>40</xdr:row>
      <xdr:rowOff>20955</xdr:rowOff>
    </xdr:to>
    <xdr:sp macro="" textlink="">
      <xdr:nvSpPr>
        <xdr:cNvPr id="401" name="楕円 400"/>
        <xdr:cNvSpPr/>
      </xdr:nvSpPr>
      <xdr:spPr>
        <a:xfrm>
          <a:off x="13462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5732</xdr:rowOff>
    </xdr:from>
    <xdr:ext cx="762000" cy="259045"/>
    <xdr:sp macro="" textlink="">
      <xdr:nvSpPr>
        <xdr:cNvPr id="402" name="テキスト ボックス 401"/>
        <xdr:cNvSpPr txBox="1"/>
      </xdr:nvSpPr>
      <xdr:spPr>
        <a:xfrm>
          <a:off x="13131800" y="686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前年度に引き続き、元金償還額に対し借入額が下回り地方債残高の減により将来負担比率はマイナス（</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今後もこの指標を継続できるよう、地方債発行額を抑制し、基金取り崩しを最小限にすることで、財政の健全化に努める。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15179</xdr:rowOff>
    </xdr:from>
    <xdr:to>
      <xdr:col>72</xdr:col>
      <xdr:colOff>203200</xdr:colOff>
      <xdr:row>15</xdr:row>
      <xdr:rowOff>128693</xdr:rowOff>
    </xdr:to>
    <xdr:cxnSp macro="">
      <xdr:nvCxnSpPr>
        <xdr:cNvPr id="438" name="直線コネクタ 437"/>
        <xdr:cNvCxnSpPr/>
      </xdr:nvCxnSpPr>
      <xdr:spPr>
        <a:xfrm flipV="1">
          <a:off x="14401800" y="2415479"/>
          <a:ext cx="889000" cy="28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99967</xdr:rowOff>
    </xdr:from>
    <xdr:to>
      <xdr:col>68</xdr:col>
      <xdr:colOff>152400</xdr:colOff>
      <xdr:row>15</xdr:row>
      <xdr:rowOff>128693</xdr:rowOff>
    </xdr:to>
    <xdr:cxnSp macro="">
      <xdr:nvCxnSpPr>
        <xdr:cNvPr id="441" name="直線コネクタ 440"/>
        <xdr:cNvCxnSpPr/>
      </xdr:nvCxnSpPr>
      <xdr:spPr>
        <a:xfrm>
          <a:off x="13512800" y="2671717"/>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4" name="フローチャート: 判断 443"/>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5" name="テキスト ボックス 444"/>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6" name="フローチャート: 判断 445"/>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7" name="テキスト ボックス 446"/>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8" name="フローチャート: 判断 447"/>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9" name="テキスト ボックス 448"/>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135829</xdr:rowOff>
    </xdr:from>
    <xdr:to>
      <xdr:col>73</xdr:col>
      <xdr:colOff>44450</xdr:colOff>
      <xdr:row>14</xdr:row>
      <xdr:rowOff>65979</xdr:rowOff>
    </xdr:to>
    <xdr:sp macro="" textlink="">
      <xdr:nvSpPr>
        <xdr:cNvPr id="455" name="楕円 454"/>
        <xdr:cNvSpPr/>
      </xdr:nvSpPr>
      <xdr:spPr>
        <a:xfrm>
          <a:off x="15240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50756</xdr:rowOff>
    </xdr:from>
    <xdr:ext cx="762000" cy="259045"/>
    <xdr:sp macro="" textlink="">
      <xdr:nvSpPr>
        <xdr:cNvPr id="456" name="テキスト ボックス 455"/>
        <xdr:cNvSpPr txBox="1"/>
      </xdr:nvSpPr>
      <xdr:spPr>
        <a:xfrm>
          <a:off x="14909800" y="24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77893</xdr:rowOff>
    </xdr:from>
    <xdr:to>
      <xdr:col>68</xdr:col>
      <xdr:colOff>203200</xdr:colOff>
      <xdr:row>16</xdr:row>
      <xdr:rowOff>8043</xdr:rowOff>
    </xdr:to>
    <xdr:sp macro="" textlink="">
      <xdr:nvSpPr>
        <xdr:cNvPr id="457" name="楕円 456"/>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164270</xdr:rowOff>
    </xdr:from>
    <xdr:ext cx="762000" cy="259045"/>
    <xdr:sp macro="" textlink="">
      <xdr:nvSpPr>
        <xdr:cNvPr id="458" name="テキスト ボックス 457"/>
        <xdr:cNvSpPr txBox="1"/>
      </xdr:nvSpPr>
      <xdr:spPr>
        <a:xfrm>
          <a:off x="14020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49167</xdr:rowOff>
    </xdr:from>
    <xdr:to>
      <xdr:col>64</xdr:col>
      <xdr:colOff>152400</xdr:colOff>
      <xdr:row>15</xdr:row>
      <xdr:rowOff>150767</xdr:rowOff>
    </xdr:to>
    <xdr:sp macro="" textlink="">
      <xdr:nvSpPr>
        <xdr:cNvPr id="459" name="楕円 458"/>
        <xdr:cNvSpPr/>
      </xdr:nvSpPr>
      <xdr:spPr>
        <a:xfrm>
          <a:off x="13462000" y="26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135544</xdr:rowOff>
    </xdr:from>
    <xdr:ext cx="762000" cy="259045"/>
    <xdr:sp macro="" textlink="">
      <xdr:nvSpPr>
        <xdr:cNvPr id="460" name="テキスト ボックス 459"/>
        <xdr:cNvSpPr txBox="1"/>
      </xdr:nvSpPr>
      <xdr:spPr>
        <a:xfrm>
          <a:off x="13131800" y="270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25,006
24,528
30.27
9,505,369
8,969,070
492,044
5,884,937
6,297,928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前年度と比較すると同値となり、類似団体内平均値と比較すると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結果となった。給与水準については類似団体と同程度ではあるが、会計年度任用職員の勤勉手当開始等に伴う人件費の増加等が見込まれることから、時間外勤務手当の抑制や組織機構改革等により、今後も人件費の抑制に努めていく。</a:t>
          </a: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36</xdr:row>
      <xdr:rowOff>159004</xdr:rowOff>
    </xdr:to>
    <xdr:cxnSp macro="">
      <xdr:nvCxnSpPr>
        <xdr:cNvPr id="64" name="直線コネクタ 63"/>
        <xdr:cNvCxnSpPr/>
      </xdr:nvCxnSpPr>
      <xdr:spPr>
        <a:xfrm>
          <a:off x="3987800" y="6331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33274</xdr:rowOff>
    </xdr:to>
    <xdr:cxnSp macro="">
      <xdr:nvCxnSpPr>
        <xdr:cNvPr id="67" name="直線コネクタ 66"/>
        <xdr:cNvCxnSpPr/>
      </xdr:nvCxnSpPr>
      <xdr:spPr>
        <a:xfrm flipV="1">
          <a:off x="3098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88138</xdr:rowOff>
    </xdr:to>
    <xdr:cxnSp macro="">
      <xdr:nvCxnSpPr>
        <xdr:cNvPr id="70" name="直線コネクタ 69"/>
        <xdr:cNvCxnSpPr/>
      </xdr:nvCxnSpPr>
      <xdr:spPr>
        <a:xfrm flipV="1">
          <a:off x="2209800" y="6376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133858</xdr:rowOff>
    </xdr:to>
    <xdr:cxnSp macro="">
      <xdr:nvCxnSpPr>
        <xdr:cNvPr id="73" name="直線コネクタ 72"/>
        <xdr:cNvCxnSpPr/>
      </xdr:nvCxnSpPr>
      <xdr:spPr>
        <a:xfrm flipV="1">
          <a:off x="1320800" y="6431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物価高騰の影響や町民ニーズの多様化に伴う行政サービス水準の向上により、今後も経常経費等の増加が見込まれるため、組織機構改革等により事務の効率化を図り、更なる事業の効率化に努める。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119380</xdr:rowOff>
    </xdr:to>
    <xdr:cxnSp macro="">
      <xdr:nvCxnSpPr>
        <xdr:cNvPr id="125" name="直線コネクタ 124"/>
        <xdr:cNvCxnSpPr/>
      </xdr:nvCxnSpPr>
      <xdr:spPr>
        <a:xfrm>
          <a:off x="15671800" y="2854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149860</xdr:rowOff>
    </xdr:to>
    <xdr:cxnSp macro="">
      <xdr:nvCxnSpPr>
        <xdr:cNvPr id="128" name="直線コネクタ 127"/>
        <xdr:cNvCxnSpPr/>
      </xdr:nvCxnSpPr>
      <xdr:spPr>
        <a:xfrm flipV="1">
          <a:off x="14782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62230</xdr:rowOff>
    </xdr:to>
    <xdr:cxnSp macro="">
      <xdr:nvCxnSpPr>
        <xdr:cNvPr id="131" name="直線コネクタ 130"/>
        <xdr:cNvCxnSpPr/>
      </xdr:nvCxnSpPr>
      <xdr:spPr>
        <a:xfrm flipV="1">
          <a:off x="13893800" y="2893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62230</xdr:rowOff>
    </xdr:to>
    <xdr:cxnSp macro="">
      <xdr:nvCxnSpPr>
        <xdr:cNvPr id="134" name="直線コネクタ 133"/>
        <xdr:cNvCxnSpPr/>
      </xdr:nvCxnSpPr>
      <xdr:spPr>
        <a:xfrm>
          <a:off x="13004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5" name="物件費該当値テキスト"/>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6" name="楕円 145"/>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47" name="テキスト ボックス 146"/>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3" name="テキスト ボックス 152"/>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自立支援事業等の社会保障経費は年々増加傾向にあり、今後も増加することが見込まれるため、必要経費の峻別の強化を図り、更なる事業の適正化に努める。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118835</xdr:rowOff>
    </xdr:to>
    <xdr:cxnSp macro="">
      <xdr:nvCxnSpPr>
        <xdr:cNvPr id="188" name="直線コネクタ 187"/>
        <xdr:cNvCxnSpPr/>
      </xdr:nvCxnSpPr>
      <xdr:spPr>
        <a:xfrm>
          <a:off x="3987800" y="9537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1815</xdr:rowOff>
    </xdr:to>
    <xdr:cxnSp macro="">
      <xdr:nvCxnSpPr>
        <xdr:cNvPr id="191" name="直線コネクタ 190"/>
        <xdr:cNvCxnSpPr/>
      </xdr:nvCxnSpPr>
      <xdr:spPr>
        <a:xfrm flipV="1">
          <a:off x="3098800" y="9537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1815</xdr:rowOff>
    </xdr:to>
    <xdr:cxnSp macro="">
      <xdr:nvCxnSpPr>
        <xdr:cNvPr id="194" name="直線コネクタ 193"/>
        <xdr:cNvCxnSpPr/>
      </xdr:nvCxnSpPr>
      <xdr:spPr>
        <a:xfrm>
          <a:off x="2209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45357</xdr:rowOff>
    </xdr:to>
    <xdr:cxnSp macro="">
      <xdr:nvCxnSpPr>
        <xdr:cNvPr id="197" name="直線コネクタ 196"/>
        <xdr:cNvCxnSpPr/>
      </xdr:nvCxnSpPr>
      <xdr:spPr>
        <a:xfrm flipV="1">
          <a:off x="1320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2" name="テキスト ボックス 211"/>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4" name="テキスト ボックス 213"/>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5" name="楕円 214"/>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6" name="テキスト ボックス 215"/>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今後も健全な特別会計の運営を図り、繰出金の抑制に努める。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121557</xdr:rowOff>
    </xdr:to>
    <xdr:cxnSp macro="">
      <xdr:nvCxnSpPr>
        <xdr:cNvPr id="251" name="直線コネクタ 250"/>
        <xdr:cNvCxnSpPr/>
      </xdr:nvCxnSpPr>
      <xdr:spPr>
        <a:xfrm>
          <a:off x="15671800" y="96356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129722</xdr:rowOff>
    </xdr:from>
    <xdr:to>
      <xdr:col>78</xdr:col>
      <xdr:colOff>69850</xdr:colOff>
      <xdr:row>56</xdr:row>
      <xdr:rowOff>34472</xdr:rowOff>
    </xdr:to>
    <xdr:cxnSp macro="">
      <xdr:nvCxnSpPr>
        <xdr:cNvPr id="254" name="直線コネクタ 253"/>
        <xdr:cNvCxnSpPr/>
      </xdr:nvCxnSpPr>
      <xdr:spPr>
        <a:xfrm>
          <a:off x="14782800" y="9559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129722</xdr:rowOff>
    </xdr:to>
    <xdr:cxnSp macro="">
      <xdr:nvCxnSpPr>
        <xdr:cNvPr id="257" name="直線コネクタ 256"/>
        <xdr:cNvCxnSpPr/>
      </xdr:nvCxnSpPr>
      <xdr:spPr>
        <a:xfrm>
          <a:off x="13893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57</xdr:row>
      <xdr:rowOff>37193</xdr:rowOff>
    </xdr:to>
    <xdr:cxnSp macro="">
      <xdr:nvCxnSpPr>
        <xdr:cNvPr id="260" name="直線コネクタ 259"/>
        <xdr:cNvCxnSpPr/>
      </xdr:nvCxnSpPr>
      <xdr:spPr>
        <a:xfrm flipV="1">
          <a:off x="13004800" y="95485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1" name="その他該当値テキスト"/>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2" name="楕円 271"/>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3" name="テキスト ボックス 272"/>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78922</xdr:rowOff>
    </xdr:from>
    <xdr:to>
      <xdr:col>74</xdr:col>
      <xdr:colOff>31750</xdr:colOff>
      <xdr:row>56</xdr:row>
      <xdr:rowOff>9072</xdr:rowOff>
    </xdr:to>
    <xdr:sp macro="" textlink="">
      <xdr:nvSpPr>
        <xdr:cNvPr id="274" name="楕円 273"/>
        <xdr:cNvSpPr/>
      </xdr:nvSpPr>
      <xdr:spPr>
        <a:xfrm>
          <a:off x="14732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19249</xdr:rowOff>
    </xdr:from>
    <xdr:ext cx="762000" cy="259045"/>
    <xdr:sp macro="" textlink="">
      <xdr:nvSpPr>
        <xdr:cNvPr id="275" name="テキスト ボックス 274"/>
        <xdr:cNvSpPr txBox="1"/>
      </xdr:nvSpPr>
      <xdr:spPr>
        <a:xfrm>
          <a:off x="14401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6" name="楕円 275"/>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7" name="テキスト ボックス 276"/>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9" name="テキスト ボックス 278"/>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町単独補助事業の整理や補助金の見直しを図ることで、補助費等の削減に努める。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124714</xdr:rowOff>
    </xdr:to>
    <xdr:cxnSp macro="">
      <xdr:nvCxnSpPr>
        <xdr:cNvPr id="309" name="直線コネクタ 308"/>
        <xdr:cNvCxnSpPr/>
      </xdr:nvCxnSpPr>
      <xdr:spPr>
        <a:xfrm>
          <a:off x="15671800" y="64637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133858</xdr:rowOff>
    </xdr:to>
    <xdr:cxnSp macro="">
      <xdr:nvCxnSpPr>
        <xdr:cNvPr id="312" name="直線コネクタ 311"/>
        <xdr:cNvCxnSpPr/>
      </xdr:nvCxnSpPr>
      <xdr:spPr>
        <a:xfrm flipV="1">
          <a:off x="14782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12700</xdr:rowOff>
    </xdr:to>
    <xdr:cxnSp macro="">
      <xdr:nvCxnSpPr>
        <xdr:cNvPr id="315" name="直線コネクタ 314"/>
        <xdr:cNvCxnSpPr/>
      </xdr:nvCxnSpPr>
      <xdr:spPr>
        <a:xfrm flipV="1">
          <a:off x="13893800" y="6477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38</xdr:row>
      <xdr:rowOff>12700</xdr:rowOff>
    </xdr:to>
    <xdr:cxnSp macro="">
      <xdr:nvCxnSpPr>
        <xdr:cNvPr id="318" name="直線コネクタ 317"/>
        <xdr:cNvCxnSpPr/>
      </xdr:nvCxnSpPr>
      <xdr:spPr>
        <a:xfrm>
          <a:off x="13004800" y="629005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8" name="楕円 327"/>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9"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0" name="楕円 329"/>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1" name="テキスト ボックス 330"/>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2" name="楕円 331"/>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3" name="テキスト ボックス 332"/>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4" name="楕円 333"/>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5" name="テキスト ボックス 334"/>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6" name="楕円 335"/>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7" name="テキスト ボックス 336"/>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年度元金償還開始の臨時財政対策債等の影響に伴い、前年度と比較して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の増となったが、類似団体内平均値と比較すると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過去に発行した地方債の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元金償還開始等に伴い公債費の増加が想定されるため、地方債の発行を抑制し、堅実な財政運営に努める。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108713</xdr:rowOff>
    </xdr:to>
    <xdr:cxnSp macro="">
      <xdr:nvCxnSpPr>
        <xdr:cNvPr id="367" name="直線コネクタ 366"/>
        <xdr:cNvCxnSpPr/>
      </xdr:nvCxnSpPr>
      <xdr:spPr>
        <a:xfrm>
          <a:off x="3987800" y="13134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104139</xdr:rowOff>
    </xdr:to>
    <xdr:cxnSp macro="">
      <xdr:nvCxnSpPr>
        <xdr:cNvPr id="370" name="直線コネクタ 369"/>
        <xdr:cNvCxnSpPr/>
      </xdr:nvCxnSpPr>
      <xdr:spPr>
        <a:xfrm>
          <a:off x="3098800" y="131160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85852</xdr:rowOff>
    </xdr:to>
    <xdr:cxnSp macro="">
      <xdr:nvCxnSpPr>
        <xdr:cNvPr id="373" name="直線コネクタ 372"/>
        <xdr:cNvCxnSpPr/>
      </xdr:nvCxnSpPr>
      <xdr:spPr>
        <a:xfrm>
          <a:off x="2209800" y="13079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72137</xdr:rowOff>
    </xdr:to>
    <xdr:cxnSp macro="">
      <xdr:nvCxnSpPr>
        <xdr:cNvPr id="376" name="直線コネクタ 375"/>
        <xdr:cNvCxnSpPr/>
      </xdr:nvCxnSpPr>
      <xdr:spPr>
        <a:xfrm flipV="1">
          <a:off x="1320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6" name="楕円 385"/>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7"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8" name="楕円 387"/>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9" name="テキスト ボックス 38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0" name="楕円 389"/>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1" name="テキスト ボックス 390"/>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2" name="楕円 391"/>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3" name="テキスト ボックス 392"/>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4" name="楕円 393"/>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5" name="テキスト ボックス 394"/>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の増となっているが、類似団体内平均値と比較すると同値となった。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の影響や町民ニーズの多様化に伴う行政サービス水準の向上により、今後も経常経費等の増加が見込まれるため、組織機構改革等による適切な人員配置や事務の効率化を図り、事業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35561</xdr:rowOff>
    </xdr:to>
    <xdr:cxnSp macro="">
      <xdr:nvCxnSpPr>
        <xdr:cNvPr id="426" name="直線コネクタ 425"/>
        <xdr:cNvCxnSpPr/>
      </xdr:nvCxnSpPr>
      <xdr:spPr>
        <a:xfrm>
          <a:off x="15671800" y="133583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62992</xdr:rowOff>
    </xdr:to>
    <xdr:cxnSp macro="">
      <xdr:nvCxnSpPr>
        <xdr:cNvPr id="429" name="直線コネクタ 428"/>
        <xdr:cNvCxnSpPr/>
      </xdr:nvCxnSpPr>
      <xdr:spPr>
        <a:xfrm flipV="1">
          <a:off x="14782800" y="133583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79</xdr:row>
      <xdr:rowOff>28702</xdr:rowOff>
    </xdr:to>
    <xdr:cxnSp macro="">
      <xdr:nvCxnSpPr>
        <xdr:cNvPr id="432" name="直線コネクタ 431"/>
        <xdr:cNvCxnSpPr/>
      </xdr:nvCxnSpPr>
      <xdr:spPr>
        <a:xfrm flipV="1">
          <a:off x="13893800" y="134360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28702</xdr:rowOff>
    </xdr:to>
    <xdr:cxnSp macro="">
      <xdr:nvCxnSpPr>
        <xdr:cNvPr id="435" name="直線コネクタ 434"/>
        <xdr:cNvCxnSpPr/>
      </xdr:nvCxnSpPr>
      <xdr:spPr>
        <a:xfrm>
          <a:off x="13004800" y="13509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5" name="楕円 444"/>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6"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7" name="楕円 446"/>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48" name="テキスト ボックス 447"/>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49" name="楕円 448"/>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50" name="テキスト ボックス 449"/>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51" name="楕円 450"/>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52" name="テキスト ボックス 451"/>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3" name="楕円 452"/>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4" name="テキスト ボックス 453"/>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26464</xdr:rowOff>
    </xdr:from>
    <xdr:to>
      <xdr:col>29</xdr:col>
      <xdr:colOff>127000</xdr:colOff>
      <xdr:row>19</xdr:row>
      <xdr:rowOff>49752</xdr:rowOff>
    </xdr:to>
    <xdr:cxnSp macro="">
      <xdr:nvCxnSpPr>
        <xdr:cNvPr id="54" name="直線コネクタ 53"/>
        <xdr:cNvCxnSpPr/>
      </xdr:nvCxnSpPr>
      <xdr:spPr bwMode="auto">
        <a:xfrm flipV="1">
          <a:off x="5003800" y="3331639"/>
          <a:ext cx="647700" cy="23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49752</xdr:rowOff>
    </xdr:from>
    <xdr:to>
      <xdr:col>26</xdr:col>
      <xdr:colOff>50800</xdr:colOff>
      <xdr:row>19</xdr:row>
      <xdr:rowOff>55639</xdr:rowOff>
    </xdr:to>
    <xdr:cxnSp macro="">
      <xdr:nvCxnSpPr>
        <xdr:cNvPr id="57" name="直線コネクタ 56"/>
        <xdr:cNvCxnSpPr/>
      </xdr:nvCxnSpPr>
      <xdr:spPr bwMode="auto">
        <a:xfrm flipV="1">
          <a:off x="4305300" y="3354927"/>
          <a:ext cx="698500" cy="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55639</xdr:rowOff>
    </xdr:from>
    <xdr:to>
      <xdr:col>22</xdr:col>
      <xdr:colOff>114300</xdr:colOff>
      <xdr:row>19</xdr:row>
      <xdr:rowOff>59039</xdr:rowOff>
    </xdr:to>
    <xdr:cxnSp macro="">
      <xdr:nvCxnSpPr>
        <xdr:cNvPr id="60" name="直線コネクタ 59"/>
        <xdr:cNvCxnSpPr/>
      </xdr:nvCxnSpPr>
      <xdr:spPr bwMode="auto">
        <a:xfrm flipV="1">
          <a:off x="3606800" y="3360814"/>
          <a:ext cx="698500" cy="3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50581</xdr:rowOff>
    </xdr:from>
    <xdr:to>
      <xdr:col>18</xdr:col>
      <xdr:colOff>177800</xdr:colOff>
      <xdr:row>19</xdr:row>
      <xdr:rowOff>59039</xdr:rowOff>
    </xdr:to>
    <xdr:cxnSp macro="">
      <xdr:nvCxnSpPr>
        <xdr:cNvPr id="63" name="直線コネクタ 62"/>
        <xdr:cNvCxnSpPr/>
      </xdr:nvCxnSpPr>
      <xdr:spPr bwMode="auto">
        <a:xfrm>
          <a:off x="2908300" y="3355756"/>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147114</xdr:rowOff>
    </xdr:from>
    <xdr:to>
      <xdr:col>29</xdr:col>
      <xdr:colOff>177800</xdr:colOff>
      <xdr:row>19</xdr:row>
      <xdr:rowOff>77264</xdr:rowOff>
    </xdr:to>
    <xdr:sp macro="" textlink="">
      <xdr:nvSpPr>
        <xdr:cNvPr id="73" name="楕円 72"/>
        <xdr:cNvSpPr/>
      </xdr:nvSpPr>
      <xdr:spPr bwMode="auto">
        <a:xfrm>
          <a:off x="5600700" y="3280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119191</xdr:rowOff>
    </xdr:from>
    <xdr:ext cx="762000" cy="259045"/>
    <xdr:sp macro="" textlink="">
      <xdr:nvSpPr>
        <xdr:cNvPr id="74" name="人口1人当たり決算額の推移該当値テキスト130"/>
        <xdr:cNvSpPr txBox="1"/>
      </xdr:nvSpPr>
      <xdr:spPr>
        <a:xfrm>
          <a:off x="5740400" y="325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170402</xdr:rowOff>
    </xdr:from>
    <xdr:to>
      <xdr:col>26</xdr:col>
      <xdr:colOff>101600</xdr:colOff>
      <xdr:row>19</xdr:row>
      <xdr:rowOff>100552</xdr:rowOff>
    </xdr:to>
    <xdr:sp macro="" textlink="">
      <xdr:nvSpPr>
        <xdr:cNvPr id="75" name="楕円 74"/>
        <xdr:cNvSpPr/>
      </xdr:nvSpPr>
      <xdr:spPr bwMode="auto">
        <a:xfrm>
          <a:off x="4953000" y="3304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85329</xdr:rowOff>
    </xdr:from>
    <xdr:ext cx="736600" cy="259045"/>
    <xdr:sp macro="" textlink="">
      <xdr:nvSpPr>
        <xdr:cNvPr id="76" name="テキスト ボックス 75"/>
        <xdr:cNvSpPr txBox="1"/>
      </xdr:nvSpPr>
      <xdr:spPr>
        <a:xfrm>
          <a:off x="4622800" y="3390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4839</xdr:rowOff>
    </xdr:from>
    <xdr:to>
      <xdr:col>22</xdr:col>
      <xdr:colOff>165100</xdr:colOff>
      <xdr:row>19</xdr:row>
      <xdr:rowOff>106439</xdr:rowOff>
    </xdr:to>
    <xdr:sp macro="" textlink="">
      <xdr:nvSpPr>
        <xdr:cNvPr id="77" name="楕円 76"/>
        <xdr:cNvSpPr/>
      </xdr:nvSpPr>
      <xdr:spPr bwMode="auto">
        <a:xfrm>
          <a:off x="4254500" y="331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91216</xdr:rowOff>
    </xdr:from>
    <xdr:ext cx="762000" cy="259045"/>
    <xdr:sp macro="" textlink="">
      <xdr:nvSpPr>
        <xdr:cNvPr id="78" name="テキスト ボックス 77"/>
        <xdr:cNvSpPr txBox="1"/>
      </xdr:nvSpPr>
      <xdr:spPr>
        <a:xfrm>
          <a:off x="3924300" y="33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8239</xdr:rowOff>
    </xdr:from>
    <xdr:to>
      <xdr:col>19</xdr:col>
      <xdr:colOff>38100</xdr:colOff>
      <xdr:row>19</xdr:row>
      <xdr:rowOff>109839</xdr:rowOff>
    </xdr:to>
    <xdr:sp macro="" textlink="">
      <xdr:nvSpPr>
        <xdr:cNvPr id="79" name="楕円 78"/>
        <xdr:cNvSpPr/>
      </xdr:nvSpPr>
      <xdr:spPr bwMode="auto">
        <a:xfrm>
          <a:off x="3556000" y="3313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94616</xdr:rowOff>
    </xdr:from>
    <xdr:ext cx="762000" cy="259045"/>
    <xdr:sp macro="" textlink="">
      <xdr:nvSpPr>
        <xdr:cNvPr id="80" name="テキスト ボックス 79"/>
        <xdr:cNvSpPr txBox="1"/>
      </xdr:nvSpPr>
      <xdr:spPr>
        <a:xfrm>
          <a:off x="3225800" y="339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171231</xdr:rowOff>
    </xdr:from>
    <xdr:to>
      <xdr:col>15</xdr:col>
      <xdr:colOff>101600</xdr:colOff>
      <xdr:row>19</xdr:row>
      <xdr:rowOff>101381</xdr:rowOff>
    </xdr:to>
    <xdr:sp macro="" textlink="">
      <xdr:nvSpPr>
        <xdr:cNvPr id="81" name="楕円 80"/>
        <xdr:cNvSpPr/>
      </xdr:nvSpPr>
      <xdr:spPr bwMode="auto">
        <a:xfrm>
          <a:off x="2857500" y="330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86158</xdr:rowOff>
    </xdr:from>
    <xdr:ext cx="762000" cy="259045"/>
    <xdr:sp macro="" textlink="">
      <xdr:nvSpPr>
        <xdr:cNvPr id="82" name="テキスト ボックス 81"/>
        <xdr:cNvSpPr txBox="1"/>
      </xdr:nvSpPr>
      <xdr:spPr>
        <a:xfrm>
          <a:off x="2527300" y="339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203067</xdr:rowOff>
    </xdr:from>
    <xdr:to>
      <xdr:col>29</xdr:col>
      <xdr:colOff>127000</xdr:colOff>
      <xdr:row>35</xdr:row>
      <xdr:rowOff>230860</xdr:rowOff>
    </xdr:to>
    <xdr:cxnSp macro="">
      <xdr:nvCxnSpPr>
        <xdr:cNvPr id="115" name="直線コネクタ 114"/>
        <xdr:cNvCxnSpPr/>
      </xdr:nvCxnSpPr>
      <xdr:spPr bwMode="auto">
        <a:xfrm flipV="1">
          <a:off x="5003800" y="6813417"/>
          <a:ext cx="647700" cy="27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230860</xdr:rowOff>
    </xdr:from>
    <xdr:to>
      <xdr:col>26</xdr:col>
      <xdr:colOff>50800</xdr:colOff>
      <xdr:row>35</xdr:row>
      <xdr:rowOff>285153</xdr:rowOff>
    </xdr:to>
    <xdr:cxnSp macro="">
      <xdr:nvCxnSpPr>
        <xdr:cNvPr id="118" name="直線コネクタ 117"/>
        <xdr:cNvCxnSpPr/>
      </xdr:nvCxnSpPr>
      <xdr:spPr bwMode="auto">
        <a:xfrm flipV="1">
          <a:off x="4305300" y="6841210"/>
          <a:ext cx="698500" cy="54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285153</xdr:rowOff>
    </xdr:from>
    <xdr:to>
      <xdr:col>22</xdr:col>
      <xdr:colOff>114300</xdr:colOff>
      <xdr:row>35</xdr:row>
      <xdr:rowOff>326072</xdr:rowOff>
    </xdr:to>
    <xdr:cxnSp macro="">
      <xdr:nvCxnSpPr>
        <xdr:cNvPr id="121" name="直線コネクタ 120"/>
        <xdr:cNvCxnSpPr/>
      </xdr:nvCxnSpPr>
      <xdr:spPr bwMode="auto">
        <a:xfrm flipV="1">
          <a:off x="3606800" y="6895503"/>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297974</xdr:rowOff>
    </xdr:from>
    <xdr:to>
      <xdr:col>18</xdr:col>
      <xdr:colOff>177800</xdr:colOff>
      <xdr:row>35</xdr:row>
      <xdr:rowOff>326072</xdr:rowOff>
    </xdr:to>
    <xdr:cxnSp macro="">
      <xdr:nvCxnSpPr>
        <xdr:cNvPr id="124" name="直線コネクタ 123"/>
        <xdr:cNvCxnSpPr/>
      </xdr:nvCxnSpPr>
      <xdr:spPr bwMode="auto">
        <a:xfrm>
          <a:off x="2908300" y="6908324"/>
          <a:ext cx="698500" cy="2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152267</xdr:rowOff>
    </xdr:from>
    <xdr:to>
      <xdr:col>29</xdr:col>
      <xdr:colOff>177800</xdr:colOff>
      <xdr:row>35</xdr:row>
      <xdr:rowOff>253867</xdr:rowOff>
    </xdr:to>
    <xdr:sp macro="" textlink="">
      <xdr:nvSpPr>
        <xdr:cNvPr id="134" name="楕円 133"/>
        <xdr:cNvSpPr/>
      </xdr:nvSpPr>
      <xdr:spPr bwMode="auto">
        <a:xfrm>
          <a:off x="5600700" y="676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340244</xdr:rowOff>
    </xdr:from>
    <xdr:ext cx="762000" cy="259045"/>
    <xdr:sp macro="" textlink="">
      <xdr:nvSpPr>
        <xdr:cNvPr id="135" name="人口1人当たり決算額の推移該当値テキスト445"/>
        <xdr:cNvSpPr txBox="1"/>
      </xdr:nvSpPr>
      <xdr:spPr>
        <a:xfrm>
          <a:off x="5740400" y="660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180060</xdr:rowOff>
    </xdr:from>
    <xdr:to>
      <xdr:col>26</xdr:col>
      <xdr:colOff>101600</xdr:colOff>
      <xdr:row>35</xdr:row>
      <xdr:rowOff>281660</xdr:rowOff>
    </xdr:to>
    <xdr:sp macro="" textlink="">
      <xdr:nvSpPr>
        <xdr:cNvPr id="136" name="楕円 135"/>
        <xdr:cNvSpPr/>
      </xdr:nvSpPr>
      <xdr:spPr bwMode="auto">
        <a:xfrm>
          <a:off x="4953000" y="679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291837</xdr:rowOff>
    </xdr:from>
    <xdr:ext cx="736600" cy="259045"/>
    <xdr:sp macro="" textlink="">
      <xdr:nvSpPr>
        <xdr:cNvPr id="137" name="テキスト ボックス 136"/>
        <xdr:cNvSpPr txBox="1"/>
      </xdr:nvSpPr>
      <xdr:spPr>
        <a:xfrm>
          <a:off x="4622800" y="6559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234353</xdr:rowOff>
    </xdr:from>
    <xdr:to>
      <xdr:col>22</xdr:col>
      <xdr:colOff>165100</xdr:colOff>
      <xdr:row>35</xdr:row>
      <xdr:rowOff>335953</xdr:rowOff>
    </xdr:to>
    <xdr:sp macro="" textlink="">
      <xdr:nvSpPr>
        <xdr:cNvPr id="138" name="楕円 137"/>
        <xdr:cNvSpPr/>
      </xdr:nvSpPr>
      <xdr:spPr bwMode="auto">
        <a:xfrm>
          <a:off x="4254500" y="684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xdr:rowOff>
    </xdr:from>
    <xdr:ext cx="762000" cy="259045"/>
    <xdr:sp macro="" textlink="">
      <xdr:nvSpPr>
        <xdr:cNvPr id="139" name="テキスト ボックス 138"/>
        <xdr:cNvSpPr txBox="1"/>
      </xdr:nvSpPr>
      <xdr:spPr>
        <a:xfrm>
          <a:off x="3924300" y="661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275272</xdr:rowOff>
    </xdr:from>
    <xdr:to>
      <xdr:col>19</xdr:col>
      <xdr:colOff>38100</xdr:colOff>
      <xdr:row>36</xdr:row>
      <xdr:rowOff>33972</xdr:rowOff>
    </xdr:to>
    <xdr:sp macro="" textlink="">
      <xdr:nvSpPr>
        <xdr:cNvPr id="140" name="楕円 139"/>
        <xdr:cNvSpPr/>
      </xdr:nvSpPr>
      <xdr:spPr bwMode="auto">
        <a:xfrm>
          <a:off x="3556000" y="6885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18749</xdr:rowOff>
    </xdr:from>
    <xdr:ext cx="762000" cy="259045"/>
    <xdr:sp macro="" textlink="">
      <xdr:nvSpPr>
        <xdr:cNvPr id="141" name="テキスト ボックス 140"/>
        <xdr:cNvSpPr txBox="1"/>
      </xdr:nvSpPr>
      <xdr:spPr>
        <a:xfrm>
          <a:off x="3225800" y="69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247174</xdr:rowOff>
    </xdr:from>
    <xdr:to>
      <xdr:col>15</xdr:col>
      <xdr:colOff>101600</xdr:colOff>
      <xdr:row>36</xdr:row>
      <xdr:rowOff>5874</xdr:rowOff>
    </xdr:to>
    <xdr:sp macro="" textlink="">
      <xdr:nvSpPr>
        <xdr:cNvPr id="142" name="楕円 141"/>
        <xdr:cNvSpPr/>
      </xdr:nvSpPr>
      <xdr:spPr bwMode="auto">
        <a:xfrm>
          <a:off x="2857500" y="6857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16051</xdr:rowOff>
    </xdr:from>
    <xdr:ext cx="762000" cy="259045"/>
    <xdr:sp macro="" textlink="">
      <xdr:nvSpPr>
        <xdr:cNvPr id="143" name="テキスト ボックス 142"/>
        <xdr:cNvSpPr txBox="1"/>
      </xdr:nvSpPr>
      <xdr:spPr>
        <a:xfrm>
          <a:off x="2527300" y="66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25,006
24,528
30.27
9,505,369
8,969,070
492,044
5,884,937
6,297,928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112089</xdr:rowOff>
    </xdr:from>
    <xdr:to>
      <xdr:col>24</xdr:col>
      <xdr:colOff>63500</xdr:colOff>
      <xdr:row>37</xdr:row>
      <xdr:rowOff>133609</xdr:rowOff>
    </xdr:to>
    <xdr:cxnSp macro="">
      <xdr:nvCxnSpPr>
        <xdr:cNvPr id="63" name="直線コネクタ 62"/>
        <xdr:cNvCxnSpPr/>
      </xdr:nvCxnSpPr>
      <xdr:spPr>
        <a:xfrm flipV="1">
          <a:off x="3797300" y="6455739"/>
          <a:ext cx="838200" cy="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133609</xdr:rowOff>
    </xdr:from>
    <xdr:to>
      <xdr:col>19</xdr:col>
      <xdr:colOff>177800</xdr:colOff>
      <xdr:row>37</xdr:row>
      <xdr:rowOff>135046</xdr:rowOff>
    </xdr:to>
    <xdr:cxnSp macro="">
      <xdr:nvCxnSpPr>
        <xdr:cNvPr id="66" name="直線コネクタ 65"/>
        <xdr:cNvCxnSpPr/>
      </xdr:nvCxnSpPr>
      <xdr:spPr>
        <a:xfrm flipV="1">
          <a:off x="2908300" y="647725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135046</xdr:rowOff>
    </xdr:from>
    <xdr:to>
      <xdr:col>15</xdr:col>
      <xdr:colOff>50800</xdr:colOff>
      <xdr:row>37</xdr:row>
      <xdr:rowOff>141463</xdr:rowOff>
    </xdr:to>
    <xdr:cxnSp macro="">
      <xdr:nvCxnSpPr>
        <xdr:cNvPr id="69" name="直線コネクタ 68"/>
        <xdr:cNvCxnSpPr/>
      </xdr:nvCxnSpPr>
      <xdr:spPr>
        <a:xfrm flipV="1">
          <a:off x="2019300" y="6478696"/>
          <a:ext cx="8890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124531</xdr:rowOff>
    </xdr:from>
    <xdr:to>
      <xdr:col>10</xdr:col>
      <xdr:colOff>114300</xdr:colOff>
      <xdr:row>37</xdr:row>
      <xdr:rowOff>141463</xdr:rowOff>
    </xdr:to>
    <xdr:cxnSp macro="">
      <xdr:nvCxnSpPr>
        <xdr:cNvPr id="72" name="直線コネクタ 71"/>
        <xdr:cNvCxnSpPr/>
      </xdr:nvCxnSpPr>
      <xdr:spPr>
        <a:xfrm>
          <a:off x="1130300" y="6468181"/>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61289</xdr:rowOff>
    </xdr:from>
    <xdr:to>
      <xdr:col>24</xdr:col>
      <xdr:colOff>114300</xdr:colOff>
      <xdr:row>37</xdr:row>
      <xdr:rowOff>162889</xdr:rowOff>
    </xdr:to>
    <xdr:sp macro="" textlink="">
      <xdr:nvSpPr>
        <xdr:cNvPr id="82" name="楕円 81"/>
        <xdr:cNvSpPr/>
      </xdr:nvSpPr>
      <xdr:spPr>
        <a:xfrm>
          <a:off x="4584700" y="6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39716</xdr:rowOff>
    </xdr:from>
    <xdr:ext cx="534377" cy="259045"/>
    <xdr:sp macro="" textlink="">
      <xdr:nvSpPr>
        <xdr:cNvPr id="83" name="人件費該当値テキスト"/>
        <xdr:cNvSpPr txBox="1"/>
      </xdr:nvSpPr>
      <xdr:spPr>
        <a:xfrm>
          <a:off x="4686300" y="638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82809</xdr:rowOff>
    </xdr:from>
    <xdr:to>
      <xdr:col>20</xdr:col>
      <xdr:colOff>38100</xdr:colOff>
      <xdr:row>38</xdr:row>
      <xdr:rowOff>12959</xdr:rowOff>
    </xdr:to>
    <xdr:sp macro="" textlink="">
      <xdr:nvSpPr>
        <xdr:cNvPr id="84" name="楕円 83"/>
        <xdr:cNvSpPr/>
      </xdr:nvSpPr>
      <xdr:spPr>
        <a:xfrm>
          <a:off x="3746500" y="64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4087</xdr:rowOff>
    </xdr:from>
    <xdr:ext cx="534377" cy="259045"/>
    <xdr:sp macro="" textlink="">
      <xdr:nvSpPr>
        <xdr:cNvPr id="85" name="テキスト ボックス 84"/>
        <xdr:cNvSpPr txBox="1"/>
      </xdr:nvSpPr>
      <xdr:spPr>
        <a:xfrm>
          <a:off x="3530111" y="651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84246</xdr:rowOff>
    </xdr:from>
    <xdr:to>
      <xdr:col>15</xdr:col>
      <xdr:colOff>101600</xdr:colOff>
      <xdr:row>38</xdr:row>
      <xdr:rowOff>14396</xdr:rowOff>
    </xdr:to>
    <xdr:sp macro="" textlink="">
      <xdr:nvSpPr>
        <xdr:cNvPr id="86" name="楕円 85"/>
        <xdr:cNvSpPr/>
      </xdr:nvSpPr>
      <xdr:spPr>
        <a:xfrm>
          <a:off x="2857500" y="64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5523</xdr:rowOff>
    </xdr:from>
    <xdr:ext cx="534377" cy="259045"/>
    <xdr:sp macro="" textlink="">
      <xdr:nvSpPr>
        <xdr:cNvPr id="87" name="テキスト ボックス 86"/>
        <xdr:cNvSpPr txBox="1"/>
      </xdr:nvSpPr>
      <xdr:spPr>
        <a:xfrm>
          <a:off x="2641111" y="65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90663</xdr:rowOff>
    </xdr:from>
    <xdr:to>
      <xdr:col>10</xdr:col>
      <xdr:colOff>165100</xdr:colOff>
      <xdr:row>38</xdr:row>
      <xdr:rowOff>20813</xdr:rowOff>
    </xdr:to>
    <xdr:sp macro="" textlink="">
      <xdr:nvSpPr>
        <xdr:cNvPr id="88" name="楕円 87"/>
        <xdr:cNvSpPr/>
      </xdr:nvSpPr>
      <xdr:spPr>
        <a:xfrm>
          <a:off x="1968500" y="64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11940</xdr:rowOff>
    </xdr:from>
    <xdr:ext cx="534377" cy="259045"/>
    <xdr:sp macro="" textlink="">
      <xdr:nvSpPr>
        <xdr:cNvPr id="89" name="テキスト ボックス 88"/>
        <xdr:cNvSpPr txBox="1"/>
      </xdr:nvSpPr>
      <xdr:spPr>
        <a:xfrm>
          <a:off x="1752111" y="652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73731</xdr:rowOff>
    </xdr:from>
    <xdr:to>
      <xdr:col>6</xdr:col>
      <xdr:colOff>38100</xdr:colOff>
      <xdr:row>38</xdr:row>
      <xdr:rowOff>3880</xdr:rowOff>
    </xdr:to>
    <xdr:sp macro="" textlink="">
      <xdr:nvSpPr>
        <xdr:cNvPr id="90" name="楕円 89"/>
        <xdr:cNvSpPr/>
      </xdr:nvSpPr>
      <xdr:spPr>
        <a:xfrm>
          <a:off x="1079500" y="6417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20408</xdr:rowOff>
    </xdr:from>
    <xdr:ext cx="534377" cy="259045"/>
    <xdr:sp macro="" textlink="">
      <xdr:nvSpPr>
        <xdr:cNvPr id="91" name="テキスト ボックス 90"/>
        <xdr:cNvSpPr txBox="1"/>
      </xdr:nvSpPr>
      <xdr:spPr>
        <a:xfrm>
          <a:off x="863111" y="619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30438</xdr:rowOff>
    </xdr:from>
    <xdr:to>
      <xdr:col>24</xdr:col>
      <xdr:colOff>63500</xdr:colOff>
      <xdr:row>57</xdr:row>
      <xdr:rowOff>34868</xdr:rowOff>
    </xdr:to>
    <xdr:cxnSp macro="">
      <xdr:nvCxnSpPr>
        <xdr:cNvPr id="118" name="直線コネクタ 117"/>
        <xdr:cNvCxnSpPr/>
      </xdr:nvCxnSpPr>
      <xdr:spPr>
        <a:xfrm>
          <a:off x="3797300" y="9803088"/>
          <a:ext cx="8382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28184</xdr:rowOff>
    </xdr:from>
    <xdr:to>
      <xdr:col>19</xdr:col>
      <xdr:colOff>177800</xdr:colOff>
      <xdr:row>57</xdr:row>
      <xdr:rowOff>30438</xdr:rowOff>
    </xdr:to>
    <xdr:cxnSp macro="">
      <xdr:nvCxnSpPr>
        <xdr:cNvPr id="121" name="直線コネクタ 120"/>
        <xdr:cNvCxnSpPr/>
      </xdr:nvCxnSpPr>
      <xdr:spPr>
        <a:xfrm>
          <a:off x="2908300" y="9800834"/>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28184</xdr:rowOff>
    </xdr:from>
    <xdr:to>
      <xdr:col>15</xdr:col>
      <xdr:colOff>50800</xdr:colOff>
      <xdr:row>57</xdr:row>
      <xdr:rowOff>41964</xdr:rowOff>
    </xdr:to>
    <xdr:cxnSp macro="">
      <xdr:nvCxnSpPr>
        <xdr:cNvPr id="124" name="直線コネクタ 123"/>
        <xdr:cNvCxnSpPr/>
      </xdr:nvCxnSpPr>
      <xdr:spPr>
        <a:xfrm flipV="1">
          <a:off x="2019300" y="9800834"/>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41964</xdr:rowOff>
    </xdr:from>
    <xdr:to>
      <xdr:col>10</xdr:col>
      <xdr:colOff>114300</xdr:colOff>
      <xdr:row>57</xdr:row>
      <xdr:rowOff>75459</xdr:rowOff>
    </xdr:to>
    <xdr:cxnSp macro="">
      <xdr:nvCxnSpPr>
        <xdr:cNvPr id="127" name="直線コネクタ 126"/>
        <xdr:cNvCxnSpPr/>
      </xdr:nvCxnSpPr>
      <xdr:spPr>
        <a:xfrm flipV="1">
          <a:off x="1130300" y="9814614"/>
          <a:ext cx="889000" cy="3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155518</xdr:rowOff>
    </xdr:from>
    <xdr:to>
      <xdr:col>24</xdr:col>
      <xdr:colOff>114300</xdr:colOff>
      <xdr:row>57</xdr:row>
      <xdr:rowOff>85668</xdr:rowOff>
    </xdr:to>
    <xdr:sp macro="" textlink="">
      <xdr:nvSpPr>
        <xdr:cNvPr id="137" name="楕円 136"/>
        <xdr:cNvSpPr/>
      </xdr:nvSpPr>
      <xdr:spPr>
        <a:xfrm>
          <a:off x="4584700" y="97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151088</xdr:rowOff>
    </xdr:from>
    <xdr:to>
      <xdr:col>20</xdr:col>
      <xdr:colOff>38100</xdr:colOff>
      <xdr:row>57</xdr:row>
      <xdr:rowOff>81238</xdr:rowOff>
    </xdr:to>
    <xdr:sp macro="" textlink="">
      <xdr:nvSpPr>
        <xdr:cNvPr id="139" name="楕円 138"/>
        <xdr:cNvSpPr/>
      </xdr:nvSpPr>
      <xdr:spPr>
        <a:xfrm>
          <a:off x="3746500" y="975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72365</xdr:rowOff>
    </xdr:from>
    <xdr:ext cx="534377" cy="259045"/>
    <xdr:sp macro="" textlink="">
      <xdr:nvSpPr>
        <xdr:cNvPr id="140" name="テキスト ボックス 139"/>
        <xdr:cNvSpPr txBox="1"/>
      </xdr:nvSpPr>
      <xdr:spPr>
        <a:xfrm>
          <a:off x="3530111" y="984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148834</xdr:rowOff>
    </xdr:from>
    <xdr:to>
      <xdr:col>15</xdr:col>
      <xdr:colOff>101600</xdr:colOff>
      <xdr:row>57</xdr:row>
      <xdr:rowOff>78984</xdr:rowOff>
    </xdr:to>
    <xdr:sp macro="" textlink="">
      <xdr:nvSpPr>
        <xdr:cNvPr id="141" name="楕円 140"/>
        <xdr:cNvSpPr/>
      </xdr:nvSpPr>
      <xdr:spPr>
        <a:xfrm>
          <a:off x="2857500" y="97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70111</xdr:rowOff>
    </xdr:from>
    <xdr:ext cx="534377" cy="259045"/>
    <xdr:sp macro="" textlink="">
      <xdr:nvSpPr>
        <xdr:cNvPr id="142" name="テキスト ボックス 141"/>
        <xdr:cNvSpPr txBox="1"/>
      </xdr:nvSpPr>
      <xdr:spPr>
        <a:xfrm>
          <a:off x="2641111" y="98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162614</xdr:rowOff>
    </xdr:from>
    <xdr:to>
      <xdr:col>10</xdr:col>
      <xdr:colOff>165100</xdr:colOff>
      <xdr:row>57</xdr:row>
      <xdr:rowOff>92764</xdr:rowOff>
    </xdr:to>
    <xdr:sp macro="" textlink="">
      <xdr:nvSpPr>
        <xdr:cNvPr id="143" name="楕円 142"/>
        <xdr:cNvSpPr/>
      </xdr:nvSpPr>
      <xdr:spPr>
        <a:xfrm>
          <a:off x="1968500" y="97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83891</xdr:rowOff>
    </xdr:from>
    <xdr:ext cx="534377" cy="259045"/>
    <xdr:sp macro="" textlink="">
      <xdr:nvSpPr>
        <xdr:cNvPr id="144" name="テキスト ボックス 143"/>
        <xdr:cNvSpPr txBox="1"/>
      </xdr:nvSpPr>
      <xdr:spPr>
        <a:xfrm>
          <a:off x="1752111" y="985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24659</xdr:rowOff>
    </xdr:from>
    <xdr:to>
      <xdr:col>6</xdr:col>
      <xdr:colOff>38100</xdr:colOff>
      <xdr:row>57</xdr:row>
      <xdr:rowOff>126259</xdr:rowOff>
    </xdr:to>
    <xdr:sp macro="" textlink="">
      <xdr:nvSpPr>
        <xdr:cNvPr id="145" name="楕円 144"/>
        <xdr:cNvSpPr/>
      </xdr:nvSpPr>
      <xdr:spPr>
        <a:xfrm>
          <a:off x="1079500" y="97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117386</xdr:rowOff>
    </xdr:from>
    <xdr:ext cx="534377" cy="259045"/>
    <xdr:sp macro="" textlink="">
      <xdr:nvSpPr>
        <xdr:cNvPr id="146" name="テキスト ボックス 145"/>
        <xdr:cNvSpPr txBox="1"/>
      </xdr:nvSpPr>
      <xdr:spPr>
        <a:xfrm>
          <a:off x="863111" y="98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164709</xdr:rowOff>
    </xdr:from>
    <xdr:to>
      <xdr:col>24</xdr:col>
      <xdr:colOff>63500</xdr:colOff>
      <xdr:row>78</xdr:row>
      <xdr:rowOff>3135</xdr:rowOff>
    </xdr:to>
    <xdr:cxnSp macro="">
      <xdr:nvCxnSpPr>
        <xdr:cNvPr id="173" name="直線コネクタ 172"/>
        <xdr:cNvCxnSpPr/>
      </xdr:nvCxnSpPr>
      <xdr:spPr>
        <a:xfrm flipV="1">
          <a:off x="3797300" y="13366359"/>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3135</xdr:rowOff>
    </xdr:from>
    <xdr:to>
      <xdr:col>19</xdr:col>
      <xdr:colOff>177800</xdr:colOff>
      <xdr:row>78</xdr:row>
      <xdr:rowOff>23709</xdr:rowOff>
    </xdr:to>
    <xdr:cxnSp macro="">
      <xdr:nvCxnSpPr>
        <xdr:cNvPr id="176" name="直線コネクタ 175"/>
        <xdr:cNvCxnSpPr/>
      </xdr:nvCxnSpPr>
      <xdr:spPr>
        <a:xfrm flipV="1">
          <a:off x="2908300" y="1337623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23709</xdr:rowOff>
    </xdr:from>
    <xdr:to>
      <xdr:col>15</xdr:col>
      <xdr:colOff>50800</xdr:colOff>
      <xdr:row>78</xdr:row>
      <xdr:rowOff>39436</xdr:rowOff>
    </xdr:to>
    <xdr:cxnSp macro="">
      <xdr:nvCxnSpPr>
        <xdr:cNvPr id="179" name="直線コネクタ 178"/>
        <xdr:cNvCxnSpPr/>
      </xdr:nvCxnSpPr>
      <xdr:spPr>
        <a:xfrm flipV="1">
          <a:off x="2019300" y="13396809"/>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32990</xdr:rowOff>
    </xdr:from>
    <xdr:to>
      <xdr:col>10</xdr:col>
      <xdr:colOff>114300</xdr:colOff>
      <xdr:row>78</xdr:row>
      <xdr:rowOff>39436</xdr:rowOff>
    </xdr:to>
    <xdr:cxnSp macro="">
      <xdr:nvCxnSpPr>
        <xdr:cNvPr id="182" name="直線コネクタ 181"/>
        <xdr:cNvCxnSpPr/>
      </xdr:nvCxnSpPr>
      <xdr:spPr>
        <a:xfrm>
          <a:off x="1130300" y="13406090"/>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113909</xdr:rowOff>
    </xdr:from>
    <xdr:to>
      <xdr:col>24</xdr:col>
      <xdr:colOff>114300</xdr:colOff>
      <xdr:row>78</xdr:row>
      <xdr:rowOff>44059</xdr:rowOff>
    </xdr:to>
    <xdr:sp macro="" textlink="">
      <xdr:nvSpPr>
        <xdr:cNvPr id="192" name="楕円 191"/>
        <xdr:cNvSpPr/>
      </xdr:nvSpPr>
      <xdr:spPr>
        <a:xfrm>
          <a:off x="4584700" y="13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92336</xdr:rowOff>
    </xdr:from>
    <xdr:ext cx="469744" cy="259045"/>
    <xdr:sp macro="" textlink="">
      <xdr:nvSpPr>
        <xdr:cNvPr id="193" name="維持補修費該当値テキスト"/>
        <xdr:cNvSpPr txBox="1"/>
      </xdr:nvSpPr>
      <xdr:spPr>
        <a:xfrm>
          <a:off x="4686300" y="1329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123785</xdr:rowOff>
    </xdr:from>
    <xdr:to>
      <xdr:col>20</xdr:col>
      <xdr:colOff>38100</xdr:colOff>
      <xdr:row>78</xdr:row>
      <xdr:rowOff>53935</xdr:rowOff>
    </xdr:to>
    <xdr:sp macro="" textlink="">
      <xdr:nvSpPr>
        <xdr:cNvPr id="194" name="楕円 193"/>
        <xdr:cNvSpPr/>
      </xdr:nvSpPr>
      <xdr:spPr>
        <a:xfrm>
          <a:off x="3746500" y="133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45062</xdr:rowOff>
    </xdr:from>
    <xdr:ext cx="469744" cy="259045"/>
    <xdr:sp macro="" textlink="">
      <xdr:nvSpPr>
        <xdr:cNvPr id="195" name="テキスト ボックス 194"/>
        <xdr:cNvSpPr txBox="1"/>
      </xdr:nvSpPr>
      <xdr:spPr>
        <a:xfrm>
          <a:off x="3562428" y="1341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144359</xdr:rowOff>
    </xdr:from>
    <xdr:to>
      <xdr:col>15</xdr:col>
      <xdr:colOff>101600</xdr:colOff>
      <xdr:row>78</xdr:row>
      <xdr:rowOff>74509</xdr:rowOff>
    </xdr:to>
    <xdr:sp macro="" textlink="">
      <xdr:nvSpPr>
        <xdr:cNvPr id="196" name="楕円 195"/>
        <xdr:cNvSpPr/>
      </xdr:nvSpPr>
      <xdr:spPr>
        <a:xfrm>
          <a:off x="2857500" y="133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65636</xdr:rowOff>
    </xdr:from>
    <xdr:ext cx="469744" cy="259045"/>
    <xdr:sp macro="" textlink="">
      <xdr:nvSpPr>
        <xdr:cNvPr id="197" name="テキスト ボックス 196"/>
        <xdr:cNvSpPr txBox="1"/>
      </xdr:nvSpPr>
      <xdr:spPr>
        <a:xfrm>
          <a:off x="2673428" y="1343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160086</xdr:rowOff>
    </xdr:from>
    <xdr:to>
      <xdr:col>10</xdr:col>
      <xdr:colOff>165100</xdr:colOff>
      <xdr:row>78</xdr:row>
      <xdr:rowOff>90236</xdr:rowOff>
    </xdr:to>
    <xdr:sp macro="" textlink="">
      <xdr:nvSpPr>
        <xdr:cNvPr id="198" name="楕円 197"/>
        <xdr:cNvSpPr/>
      </xdr:nvSpPr>
      <xdr:spPr>
        <a:xfrm>
          <a:off x="1968500" y="133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81363</xdr:rowOff>
    </xdr:from>
    <xdr:ext cx="469744" cy="259045"/>
    <xdr:sp macro="" textlink="">
      <xdr:nvSpPr>
        <xdr:cNvPr id="199" name="テキスト ボックス 198"/>
        <xdr:cNvSpPr txBox="1"/>
      </xdr:nvSpPr>
      <xdr:spPr>
        <a:xfrm>
          <a:off x="1784428" y="134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153640</xdr:rowOff>
    </xdr:from>
    <xdr:to>
      <xdr:col>6</xdr:col>
      <xdr:colOff>38100</xdr:colOff>
      <xdr:row>78</xdr:row>
      <xdr:rowOff>83790</xdr:rowOff>
    </xdr:to>
    <xdr:sp macro="" textlink="">
      <xdr:nvSpPr>
        <xdr:cNvPr id="200" name="楕円 199"/>
        <xdr:cNvSpPr/>
      </xdr:nvSpPr>
      <xdr:spPr>
        <a:xfrm>
          <a:off x="1079500" y="133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74917</xdr:rowOff>
    </xdr:from>
    <xdr:ext cx="469744" cy="259045"/>
    <xdr:sp macro="" textlink="">
      <xdr:nvSpPr>
        <xdr:cNvPr id="201" name="テキスト ボックス 200"/>
        <xdr:cNvSpPr txBox="1"/>
      </xdr:nvSpPr>
      <xdr:spPr>
        <a:xfrm>
          <a:off x="895428" y="1344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2820</xdr:rowOff>
    </xdr:from>
    <xdr:to>
      <xdr:col>24</xdr:col>
      <xdr:colOff>63500</xdr:colOff>
      <xdr:row>98</xdr:row>
      <xdr:rowOff>23267</xdr:rowOff>
    </xdr:to>
    <xdr:cxnSp macro="">
      <xdr:nvCxnSpPr>
        <xdr:cNvPr id="231" name="直線コネクタ 230"/>
        <xdr:cNvCxnSpPr/>
      </xdr:nvCxnSpPr>
      <xdr:spPr>
        <a:xfrm>
          <a:off x="3797300" y="16804920"/>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103670</xdr:rowOff>
    </xdr:from>
    <xdr:to>
      <xdr:col>19</xdr:col>
      <xdr:colOff>177800</xdr:colOff>
      <xdr:row>98</xdr:row>
      <xdr:rowOff>2820</xdr:rowOff>
    </xdr:to>
    <xdr:cxnSp macro="">
      <xdr:nvCxnSpPr>
        <xdr:cNvPr id="234" name="直線コネクタ 233"/>
        <xdr:cNvCxnSpPr/>
      </xdr:nvCxnSpPr>
      <xdr:spPr>
        <a:xfrm>
          <a:off x="2908300" y="16734320"/>
          <a:ext cx="889000" cy="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103670</xdr:rowOff>
    </xdr:from>
    <xdr:to>
      <xdr:col>15</xdr:col>
      <xdr:colOff>50800</xdr:colOff>
      <xdr:row>98</xdr:row>
      <xdr:rowOff>134150</xdr:rowOff>
    </xdr:to>
    <xdr:cxnSp macro="">
      <xdr:nvCxnSpPr>
        <xdr:cNvPr id="237" name="直線コネクタ 236"/>
        <xdr:cNvCxnSpPr/>
      </xdr:nvCxnSpPr>
      <xdr:spPr>
        <a:xfrm flipV="1">
          <a:off x="2019300" y="1673432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134150</xdr:rowOff>
    </xdr:from>
    <xdr:to>
      <xdr:col>10</xdr:col>
      <xdr:colOff>114300</xdr:colOff>
      <xdr:row>99</xdr:row>
      <xdr:rowOff>6007</xdr:rowOff>
    </xdr:to>
    <xdr:cxnSp macro="">
      <xdr:nvCxnSpPr>
        <xdr:cNvPr id="240" name="直線コネクタ 239"/>
        <xdr:cNvCxnSpPr/>
      </xdr:nvCxnSpPr>
      <xdr:spPr>
        <a:xfrm flipV="1">
          <a:off x="1130300" y="16936250"/>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143917</xdr:rowOff>
    </xdr:from>
    <xdr:to>
      <xdr:col>24</xdr:col>
      <xdr:colOff>114300</xdr:colOff>
      <xdr:row>98</xdr:row>
      <xdr:rowOff>74067</xdr:rowOff>
    </xdr:to>
    <xdr:sp macro="" textlink="">
      <xdr:nvSpPr>
        <xdr:cNvPr id="250" name="楕円 249"/>
        <xdr:cNvSpPr/>
      </xdr:nvSpPr>
      <xdr:spPr>
        <a:xfrm>
          <a:off x="4584700" y="167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122344</xdr:rowOff>
    </xdr:from>
    <xdr:ext cx="534377" cy="259045"/>
    <xdr:sp macro="" textlink="">
      <xdr:nvSpPr>
        <xdr:cNvPr id="251" name="扶助費該当値テキスト"/>
        <xdr:cNvSpPr txBox="1"/>
      </xdr:nvSpPr>
      <xdr:spPr>
        <a:xfrm>
          <a:off x="4686300" y="1675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123470</xdr:rowOff>
    </xdr:from>
    <xdr:to>
      <xdr:col>20</xdr:col>
      <xdr:colOff>38100</xdr:colOff>
      <xdr:row>98</xdr:row>
      <xdr:rowOff>53620</xdr:rowOff>
    </xdr:to>
    <xdr:sp macro="" textlink="">
      <xdr:nvSpPr>
        <xdr:cNvPr id="252" name="楕円 251"/>
        <xdr:cNvSpPr/>
      </xdr:nvSpPr>
      <xdr:spPr>
        <a:xfrm>
          <a:off x="3746500" y="167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44747</xdr:rowOff>
    </xdr:from>
    <xdr:ext cx="534377" cy="259045"/>
    <xdr:sp macro="" textlink="">
      <xdr:nvSpPr>
        <xdr:cNvPr id="253" name="テキスト ボックス 252"/>
        <xdr:cNvSpPr txBox="1"/>
      </xdr:nvSpPr>
      <xdr:spPr>
        <a:xfrm>
          <a:off x="3530111"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52870</xdr:rowOff>
    </xdr:from>
    <xdr:to>
      <xdr:col>15</xdr:col>
      <xdr:colOff>101600</xdr:colOff>
      <xdr:row>97</xdr:row>
      <xdr:rowOff>154470</xdr:rowOff>
    </xdr:to>
    <xdr:sp macro="" textlink="">
      <xdr:nvSpPr>
        <xdr:cNvPr id="254" name="楕円 253"/>
        <xdr:cNvSpPr/>
      </xdr:nvSpPr>
      <xdr:spPr>
        <a:xfrm>
          <a:off x="2857500" y="166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145597</xdr:rowOff>
    </xdr:from>
    <xdr:ext cx="534377" cy="259045"/>
    <xdr:sp macro="" textlink="">
      <xdr:nvSpPr>
        <xdr:cNvPr id="255" name="テキスト ボックス 254"/>
        <xdr:cNvSpPr txBox="1"/>
      </xdr:nvSpPr>
      <xdr:spPr>
        <a:xfrm>
          <a:off x="2641111" y="167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83350</xdr:rowOff>
    </xdr:from>
    <xdr:to>
      <xdr:col>10</xdr:col>
      <xdr:colOff>165100</xdr:colOff>
      <xdr:row>99</xdr:row>
      <xdr:rowOff>13500</xdr:rowOff>
    </xdr:to>
    <xdr:sp macro="" textlink="">
      <xdr:nvSpPr>
        <xdr:cNvPr id="256" name="楕円 255"/>
        <xdr:cNvSpPr/>
      </xdr:nvSpPr>
      <xdr:spPr>
        <a:xfrm>
          <a:off x="1968500" y="168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4627</xdr:rowOff>
    </xdr:from>
    <xdr:ext cx="534377" cy="259045"/>
    <xdr:sp macro="" textlink="">
      <xdr:nvSpPr>
        <xdr:cNvPr id="257" name="テキスト ボックス 256"/>
        <xdr:cNvSpPr txBox="1"/>
      </xdr:nvSpPr>
      <xdr:spPr>
        <a:xfrm>
          <a:off x="1752111" y="169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126657</xdr:rowOff>
    </xdr:from>
    <xdr:to>
      <xdr:col>6</xdr:col>
      <xdr:colOff>38100</xdr:colOff>
      <xdr:row>99</xdr:row>
      <xdr:rowOff>56807</xdr:rowOff>
    </xdr:to>
    <xdr:sp macro="" textlink="">
      <xdr:nvSpPr>
        <xdr:cNvPr id="258" name="楕円 257"/>
        <xdr:cNvSpPr/>
      </xdr:nvSpPr>
      <xdr:spPr>
        <a:xfrm>
          <a:off x="1079500" y="1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47934</xdr:rowOff>
    </xdr:from>
    <xdr:ext cx="534377" cy="259045"/>
    <xdr:sp macro="" textlink="">
      <xdr:nvSpPr>
        <xdr:cNvPr id="259" name="テキスト ボックス 258"/>
        <xdr:cNvSpPr txBox="1"/>
      </xdr:nvSpPr>
      <xdr:spPr>
        <a:xfrm>
          <a:off x="863111" y="1702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105454</xdr:rowOff>
    </xdr:from>
    <xdr:to>
      <xdr:col>55</xdr:col>
      <xdr:colOff>0</xdr:colOff>
      <xdr:row>37</xdr:row>
      <xdr:rowOff>81745</xdr:rowOff>
    </xdr:to>
    <xdr:cxnSp macro="">
      <xdr:nvCxnSpPr>
        <xdr:cNvPr id="291" name="直線コネクタ 290"/>
        <xdr:cNvCxnSpPr/>
      </xdr:nvCxnSpPr>
      <xdr:spPr>
        <a:xfrm flipV="1">
          <a:off x="9639300" y="6277654"/>
          <a:ext cx="838200" cy="14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81745</xdr:rowOff>
    </xdr:from>
    <xdr:to>
      <xdr:col>50</xdr:col>
      <xdr:colOff>114300</xdr:colOff>
      <xdr:row>37</xdr:row>
      <xdr:rowOff>146884</xdr:rowOff>
    </xdr:to>
    <xdr:cxnSp macro="">
      <xdr:nvCxnSpPr>
        <xdr:cNvPr id="294" name="直線コネクタ 293"/>
        <xdr:cNvCxnSpPr/>
      </xdr:nvCxnSpPr>
      <xdr:spPr>
        <a:xfrm flipV="1">
          <a:off x="8750300" y="6425395"/>
          <a:ext cx="889000" cy="6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67778</xdr:rowOff>
    </xdr:from>
    <xdr:to>
      <xdr:col>45</xdr:col>
      <xdr:colOff>177800</xdr:colOff>
      <xdr:row>37</xdr:row>
      <xdr:rowOff>146884</xdr:rowOff>
    </xdr:to>
    <xdr:cxnSp macro="">
      <xdr:nvCxnSpPr>
        <xdr:cNvPr id="297" name="直線コネクタ 296"/>
        <xdr:cNvCxnSpPr/>
      </xdr:nvCxnSpPr>
      <xdr:spPr>
        <a:xfrm>
          <a:off x="7861300" y="5382728"/>
          <a:ext cx="889000" cy="110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67778</xdr:rowOff>
    </xdr:from>
    <xdr:to>
      <xdr:col>41</xdr:col>
      <xdr:colOff>50800</xdr:colOff>
      <xdr:row>39</xdr:row>
      <xdr:rowOff>41108</xdr:rowOff>
    </xdr:to>
    <xdr:cxnSp macro="">
      <xdr:nvCxnSpPr>
        <xdr:cNvPr id="300" name="直線コネクタ 299"/>
        <xdr:cNvCxnSpPr/>
      </xdr:nvCxnSpPr>
      <xdr:spPr>
        <a:xfrm flipV="1">
          <a:off x="6972300" y="5382728"/>
          <a:ext cx="889000" cy="13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54654</xdr:rowOff>
    </xdr:from>
    <xdr:to>
      <xdr:col>55</xdr:col>
      <xdr:colOff>50800</xdr:colOff>
      <xdr:row>36</xdr:row>
      <xdr:rowOff>156254</xdr:rowOff>
    </xdr:to>
    <xdr:sp macro="" textlink="">
      <xdr:nvSpPr>
        <xdr:cNvPr id="310" name="楕円 309"/>
        <xdr:cNvSpPr/>
      </xdr:nvSpPr>
      <xdr:spPr>
        <a:xfrm>
          <a:off x="10426700" y="62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77531</xdr:rowOff>
    </xdr:from>
    <xdr:ext cx="534377" cy="259045"/>
    <xdr:sp macro="" textlink="">
      <xdr:nvSpPr>
        <xdr:cNvPr id="311" name="補助費等該当値テキスト"/>
        <xdr:cNvSpPr txBox="1"/>
      </xdr:nvSpPr>
      <xdr:spPr>
        <a:xfrm>
          <a:off x="10528300" y="60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30945</xdr:rowOff>
    </xdr:from>
    <xdr:to>
      <xdr:col>50</xdr:col>
      <xdr:colOff>165100</xdr:colOff>
      <xdr:row>37</xdr:row>
      <xdr:rowOff>132545</xdr:rowOff>
    </xdr:to>
    <xdr:sp macro="" textlink="">
      <xdr:nvSpPr>
        <xdr:cNvPr id="312" name="楕円 311"/>
        <xdr:cNvSpPr/>
      </xdr:nvSpPr>
      <xdr:spPr>
        <a:xfrm>
          <a:off x="9588500" y="63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149072</xdr:rowOff>
    </xdr:from>
    <xdr:ext cx="534377" cy="259045"/>
    <xdr:sp macro="" textlink="">
      <xdr:nvSpPr>
        <xdr:cNvPr id="313" name="テキスト ボックス 312"/>
        <xdr:cNvSpPr txBox="1"/>
      </xdr:nvSpPr>
      <xdr:spPr>
        <a:xfrm>
          <a:off x="9372111" y="61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96084</xdr:rowOff>
    </xdr:from>
    <xdr:to>
      <xdr:col>46</xdr:col>
      <xdr:colOff>38100</xdr:colOff>
      <xdr:row>38</xdr:row>
      <xdr:rowOff>26234</xdr:rowOff>
    </xdr:to>
    <xdr:sp macro="" textlink="">
      <xdr:nvSpPr>
        <xdr:cNvPr id="314" name="楕円 313"/>
        <xdr:cNvSpPr/>
      </xdr:nvSpPr>
      <xdr:spPr>
        <a:xfrm>
          <a:off x="8699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42761</xdr:rowOff>
    </xdr:from>
    <xdr:ext cx="534377" cy="259045"/>
    <xdr:sp macro="" textlink="">
      <xdr:nvSpPr>
        <xdr:cNvPr id="315" name="テキスト ボックス 314"/>
        <xdr:cNvSpPr txBox="1"/>
      </xdr:nvSpPr>
      <xdr:spPr>
        <a:xfrm>
          <a:off x="8483111" y="62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16978</xdr:rowOff>
    </xdr:from>
    <xdr:to>
      <xdr:col>41</xdr:col>
      <xdr:colOff>101600</xdr:colOff>
      <xdr:row>31</xdr:row>
      <xdr:rowOff>118578</xdr:rowOff>
    </xdr:to>
    <xdr:sp macro="" textlink="">
      <xdr:nvSpPr>
        <xdr:cNvPr id="316" name="楕円 315"/>
        <xdr:cNvSpPr/>
      </xdr:nvSpPr>
      <xdr:spPr>
        <a:xfrm>
          <a:off x="7810500" y="53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135105</xdr:rowOff>
    </xdr:from>
    <xdr:ext cx="599010" cy="259045"/>
    <xdr:sp macro="" textlink="">
      <xdr:nvSpPr>
        <xdr:cNvPr id="317" name="テキスト ボックス 316"/>
        <xdr:cNvSpPr txBox="1"/>
      </xdr:nvSpPr>
      <xdr:spPr>
        <a:xfrm>
          <a:off x="7561795" y="510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161758</xdr:rowOff>
    </xdr:from>
    <xdr:to>
      <xdr:col>36</xdr:col>
      <xdr:colOff>165100</xdr:colOff>
      <xdr:row>39</xdr:row>
      <xdr:rowOff>91908</xdr:rowOff>
    </xdr:to>
    <xdr:sp macro="" textlink="">
      <xdr:nvSpPr>
        <xdr:cNvPr id="318" name="楕円 317"/>
        <xdr:cNvSpPr/>
      </xdr:nvSpPr>
      <xdr:spPr>
        <a:xfrm>
          <a:off x="6921500" y="66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83035</xdr:rowOff>
    </xdr:from>
    <xdr:ext cx="534377" cy="259045"/>
    <xdr:sp macro="" textlink="">
      <xdr:nvSpPr>
        <xdr:cNvPr id="319" name="テキスト ボックス 318"/>
        <xdr:cNvSpPr txBox="1"/>
      </xdr:nvSpPr>
      <xdr:spPr>
        <a:xfrm>
          <a:off x="6705111" y="676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91122</xdr:rowOff>
    </xdr:from>
    <xdr:to>
      <xdr:col>55</xdr:col>
      <xdr:colOff>0</xdr:colOff>
      <xdr:row>58</xdr:row>
      <xdr:rowOff>111544</xdr:rowOff>
    </xdr:to>
    <xdr:cxnSp macro="">
      <xdr:nvCxnSpPr>
        <xdr:cNvPr id="348" name="直線コネクタ 347"/>
        <xdr:cNvCxnSpPr/>
      </xdr:nvCxnSpPr>
      <xdr:spPr>
        <a:xfrm flipV="1">
          <a:off x="9639300" y="10035222"/>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97889</xdr:rowOff>
    </xdr:from>
    <xdr:to>
      <xdr:col>50</xdr:col>
      <xdr:colOff>114300</xdr:colOff>
      <xdr:row>58</xdr:row>
      <xdr:rowOff>111544</xdr:rowOff>
    </xdr:to>
    <xdr:cxnSp macro="">
      <xdr:nvCxnSpPr>
        <xdr:cNvPr id="351" name="直線コネクタ 350"/>
        <xdr:cNvCxnSpPr/>
      </xdr:nvCxnSpPr>
      <xdr:spPr>
        <a:xfrm>
          <a:off x="8750300" y="10041989"/>
          <a:ext cx="8890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163680</xdr:rowOff>
    </xdr:from>
    <xdr:to>
      <xdr:col>45</xdr:col>
      <xdr:colOff>177800</xdr:colOff>
      <xdr:row>58</xdr:row>
      <xdr:rowOff>97889</xdr:rowOff>
    </xdr:to>
    <xdr:cxnSp macro="">
      <xdr:nvCxnSpPr>
        <xdr:cNvPr id="354" name="直線コネクタ 353"/>
        <xdr:cNvCxnSpPr/>
      </xdr:nvCxnSpPr>
      <xdr:spPr>
        <a:xfrm>
          <a:off x="7861300" y="9936330"/>
          <a:ext cx="889000" cy="1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86970</xdr:rowOff>
    </xdr:from>
    <xdr:to>
      <xdr:col>41</xdr:col>
      <xdr:colOff>50800</xdr:colOff>
      <xdr:row>57</xdr:row>
      <xdr:rowOff>163680</xdr:rowOff>
    </xdr:to>
    <xdr:cxnSp macro="">
      <xdr:nvCxnSpPr>
        <xdr:cNvPr id="357" name="直線コネクタ 356"/>
        <xdr:cNvCxnSpPr/>
      </xdr:nvCxnSpPr>
      <xdr:spPr>
        <a:xfrm>
          <a:off x="6972300" y="9859620"/>
          <a:ext cx="889000" cy="7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40322</xdr:rowOff>
    </xdr:from>
    <xdr:to>
      <xdr:col>55</xdr:col>
      <xdr:colOff>50800</xdr:colOff>
      <xdr:row>58</xdr:row>
      <xdr:rowOff>141922</xdr:rowOff>
    </xdr:to>
    <xdr:sp macro="" textlink="">
      <xdr:nvSpPr>
        <xdr:cNvPr id="367" name="楕円 366"/>
        <xdr:cNvSpPr/>
      </xdr:nvSpPr>
      <xdr:spPr>
        <a:xfrm>
          <a:off x="10426700" y="99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126699</xdr:rowOff>
    </xdr:from>
    <xdr:ext cx="534377" cy="259045"/>
    <xdr:sp macro="" textlink="">
      <xdr:nvSpPr>
        <xdr:cNvPr id="368" name="普通建設事業費該当値テキスト"/>
        <xdr:cNvSpPr txBox="1"/>
      </xdr:nvSpPr>
      <xdr:spPr>
        <a:xfrm>
          <a:off x="10528300" y="98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60744</xdr:rowOff>
    </xdr:from>
    <xdr:to>
      <xdr:col>50</xdr:col>
      <xdr:colOff>165100</xdr:colOff>
      <xdr:row>58</xdr:row>
      <xdr:rowOff>162344</xdr:rowOff>
    </xdr:to>
    <xdr:sp macro="" textlink="">
      <xdr:nvSpPr>
        <xdr:cNvPr id="369" name="楕円 368"/>
        <xdr:cNvSpPr/>
      </xdr:nvSpPr>
      <xdr:spPr>
        <a:xfrm>
          <a:off x="9588500" y="100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153471</xdr:rowOff>
    </xdr:from>
    <xdr:ext cx="534377" cy="259045"/>
    <xdr:sp macro="" textlink="">
      <xdr:nvSpPr>
        <xdr:cNvPr id="370" name="テキスト ボックス 369"/>
        <xdr:cNvSpPr txBox="1"/>
      </xdr:nvSpPr>
      <xdr:spPr>
        <a:xfrm>
          <a:off x="9372111" y="100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47089</xdr:rowOff>
    </xdr:from>
    <xdr:to>
      <xdr:col>46</xdr:col>
      <xdr:colOff>38100</xdr:colOff>
      <xdr:row>58</xdr:row>
      <xdr:rowOff>148689</xdr:rowOff>
    </xdr:to>
    <xdr:sp macro="" textlink="">
      <xdr:nvSpPr>
        <xdr:cNvPr id="371" name="楕円 370"/>
        <xdr:cNvSpPr/>
      </xdr:nvSpPr>
      <xdr:spPr>
        <a:xfrm>
          <a:off x="8699500" y="99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139816</xdr:rowOff>
    </xdr:from>
    <xdr:ext cx="534377" cy="259045"/>
    <xdr:sp macro="" textlink="">
      <xdr:nvSpPr>
        <xdr:cNvPr id="372" name="テキスト ボックス 371"/>
        <xdr:cNvSpPr txBox="1"/>
      </xdr:nvSpPr>
      <xdr:spPr>
        <a:xfrm>
          <a:off x="8483111" y="1008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112880</xdr:rowOff>
    </xdr:from>
    <xdr:to>
      <xdr:col>41</xdr:col>
      <xdr:colOff>101600</xdr:colOff>
      <xdr:row>58</xdr:row>
      <xdr:rowOff>43030</xdr:rowOff>
    </xdr:to>
    <xdr:sp macro="" textlink="">
      <xdr:nvSpPr>
        <xdr:cNvPr id="373" name="楕円 372"/>
        <xdr:cNvSpPr/>
      </xdr:nvSpPr>
      <xdr:spPr>
        <a:xfrm>
          <a:off x="7810500" y="988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34157</xdr:rowOff>
    </xdr:from>
    <xdr:ext cx="534377" cy="259045"/>
    <xdr:sp macro="" textlink="">
      <xdr:nvSpPr>
        <xdr:cNvPr id="374" name="テキスト ボックス 373"/>
        <xdr:cNvSpPr txBox="1"/>
      </xdr:nvSpPr>
      <xdr:spPr>
        <a:xfrm>
          <a:off x="7594111" y="997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36170</xdr:rowOff>
    </xdr:from>
    <xdr:to>
      <xdr:col>36</xdr:col>
      <xdr:colOff>165100</xdr:colOff>
      <xdr:row>57</xdr:row>
      <xdr:rowOff>137770</xdr:rowOff>
    </xdr:to>
    <xdr:sp macro="" textlink="">
      <xdr:nvSpPr>
        <xdr:cNvPr id="375" name="楕円 374"/>
        <xdr:cNvSpPr/>
      </xdr:nvSpPr>
      <xdr:spPr>
        <a:xfrm>
          <a:off x="6921500" y="98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128897</xdr:rowOff>
    </xdr:from>
    <xdr:ext cx="534377" cy="259045"/>
    <xdr:sp macro="" textlink="">
      <xdr:nvSpPr>
        <xdr:cNvPr id="376" name="テキスト ボックス 375"/>
        <xdr:cNvSpPr txBox="1"/>
      </xdr:nvSpPr>
      <xdr:spPr>
        <a:xfrm>
          <a:off x="6705111" y="99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170238</xdr:rowOff>
    </xdr:from>
    <xdr:to>
      <xdr:col>55</xdr:col>
      <xdr:colOff>0</xdr:colOff>
      <xdr:row>79</xdr:row>
      <xdr:rowOff>1873</xdr:rowOff>
    </xdr:to>
    <xdr:cxnSp macro="">
      <xdr:nvCxnSpPr>
        <xdr:cNvPr id="405" name="直線コネクタ 404"/>
        <xdr:cNvCxnSpPr/>
      </xdr:nvCxnSpPr>
      <xdr:spPr>
        <a:xfrm flipV="1">
          <a:off x="9639300" y="13543338"/>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161741</xdr:rowOff>
    </xdr:from>
    <xdr:to>
      <xdr:col>50</xdr:col>
      <xdr:colOff>114300</xdr:colOff>
      <xdr:row>79</xdr:row>
      <xdr:rowOff>1873</xdr:rowOff>
    </xdr:to>
    <xdr:cxnSp macro="">
      <xdr:nvCxnSpPr>
        <xdr:cNvPr id="408" name="直線コネクタ 407"/>
        <xdr:cNvCxnSpPr/>
      </xdr:nvCxnSpPr>
      <xdr:spPr>
        <a:xfrm>
          <a:off x="8750300" y="13534841"/>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88855</xdr:rowOff>
    </xdr:from>
    <xdr:to>
      <xdr:col>45</xdr:col>
      <xdr:colOff>177800</xdr:colOff>
      <xdr:row>78</xdr:row>
      <xdr:rowOff>161741</xdr:rowOff>
    </xdr:to>
    <xdr:cxnSp macro="">
      <xdr:nvCxnSpPr>
        <xdr:cNvPr id="411" name="直線コネクタ 410"/>
        <xdr:cNvCxnSpPr/>
      </xdr:nvCxnSpPr>
      <xdr:spPr>
        <a:xfrm>
          <a:off x="7861300" y="13461955"/>
          <a:ext cx="8890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29877</xdr:rowOff>
    </xdr:from>
    <xdr:to>
      <xdr:col>41</xdr:col>
      <xdr:colOff>50800</xdr:colOff>
      <xdr:row>78</xdr:row>
      <xdr:rowOff>88855</xdr:rowOff>
    </xdr:to>
    <xdr:cxnSp macro="">
      <xdr:nvCxnSpPr>
        <xdr:cNvPr id="414" name="直線コネクタ 413"/>
        <xdr:cNvCxnSpPr/>
      </xdr:nvCxnSpPr>
      <xdr:spPr>
        <a:xfrm>
          <a:off x="6972300" y="13402977"/>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119438</xdr:rowOff>
    </xdr:from>
    <xdr:to>
      <xdr:col>55</xdr:col>
      <xdr:colOff>50800</xdr:colOff>
      <xdr:row>79</xdr:row>
      <xdr:rowOff>49588</xdr:rowOff>
    </xdr:to>
    <xdr:sp macro="" textlink="">
      <xdr:nvSpPr>
        <xdr:cNvPr id="424" name="楕円 423"/>
        <xdr:cNvSpPr/>
      </xdr:nvSpPr>
      <xdr:spPr>
        <a:xfrm>
          <a:off x="10426700" y="134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34365</xdr:rowOff>
    </xdr:from>
    <xdr:ext cx="469744" cy="259045"/>
    <xdr:sp macro="" textlink="">
      <xdr:nvSpPr>
        <xdr:cNvPr id="425" name="普通建設事業費 （ うち新規整備　）該当値テキスト"/>
        <xdr:cNvSpPr txBox="1"/>
      </xdr:nvSpPr>
      <xdr:spPr>
        <a:xfrm>
          <a:off x="10528300" y="1340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122523</xdr:rowOff>
    </xdr:from>
    <xdr:to>
      <xdr:col>50</xdr:col>
      <xdr:colOff>165100</xdr:colOff>
      <xdr:row>79</xdr:row>
      <xdr:rowOff>52673</xdr:rowOff>
    </xdr:to>
    <xdr:sp macro="" textlink="">
      <xdr:nvSpPr>
        <xdr:cNvPr id="426" name="楕円 425"/>
        <xdr:cNvSpPr/>
      </xdr:nvSpPr>
      <xdr:spPr>
        <a:xfrm>
          <a:off x="9588500" y="134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43800</xdr:rowOff>
    </xdr:from>
    <xdr:ext cx="469744" cy="259045"/>
    <xdr:sp macro="" textlink="">
      <xdr:nvSpPr>
        <xdr:cNvPr id="427" name="テキスト ボックス 426"/>
        <xdr:cNvSpPr txBox="1"/>
      </xdr:nvSpPr>
      <xdr:spPr>
        <a:xfrm>
          <a:off x="9404428" y="1358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110941</xdr:rowOff>
    </xdr:from>
    <xdr:to>
      <xdr:col>46</xdr:col>
      <xdr:colOff>38100</xdr:colOff>
      <xdr:row>79</xdr:row>
      <xdr:rowOff>41091</xdr:rowOff>
    </xdr:to>
    <xdr:sp macro="" textlink="">
      <xdr:nvSpPr>
        <xdr:cNvPr id="428" name="楕円 427"/>
        <xdr:cNvSpPr/>
      </xdr:nvSpPr>
      <xdr:spPr>
        <a:xfrm>
          <a:off x="8699500" y="134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32218</xdr:rowOff>
    </xdr:from>
    <xdr:ext cx="469744" cy="259045"/>
    <xdr:sp macro="" textlink="">
      <xdr:nvSpPr>
        <xdr:cNvPr id="429" name="テキスト ボックス 428"/>
        <xdr:cNvSpPr txBox="1"/>
      </xdr:nvSpPr>
      <xdr:spPr>
        <a:xfrm>
          <a:off x="8515428" y="1357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38055</xdr:rowOff>
    </xdr:from>
    <xdr:to>
      <xdr:col>41</xdr:col>
      <xdr:colOff>101600</xdr:colOff>
      <xdr:row>78</xdr:row>
      <xdr:rowOff>139655</xdr:rowOff>
    </xdr:to>
    <xdr:sp macro="" textlink="">
      <xdr:nvSpPr>
        <xdr:cNvPr id="430" name="楕円 429"/>
        <xdr:cNvSpPr/>
      </xdr:nvSpPr>
      <xdr:spPr>
        <a:xfrm>
          <a:off x="7810500" y="134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130782</xdr:rowOff>
    </xdr:from>
    <xdr:ext cx="469744" cy="259045"/>
    <xdr:sp macro="" textlink="">
      <xdr:nvSpPr>
        <xdr:cNvPr id="431" name="テキスト ボックス 430"/>
        <xdr:cNvSpPr txBox="1"/>
      </xdr:nvSpPr>
      <xdr:spPr>
        <a:xfrm>
          <a:off x="7626428" y="1350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150527</xdr:rowOff>
    </xdr:from>
    <xdr:to>
      <xdr:col>36</xdr:col>
      <xdr:colOff>165100</xdr:colOff>
      <xdr:row>78</xdr:row>
      <xdr:rowOff>80677</xdr:rowOff>
    </xdr:to>
    <xdr:sp macro="" textlink="">
      <xdr:nvSpPr>
        <xdr:cNvPr id="432" name="楕円 431"/>
        <xdr:cNvSpPr/>
      </xdr:nvSpPr>
      <xdr:spPr>
        <a:xfrm>
          <a:off x="6921500" y="133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71804</xdr:rowOff>
    </xdr:from>
    <xdr:ext cx="469744" cy="259045"/>
    <xdr:sp macro="" textlink="">
      <xdr:nvSpPr>
        <xdr:cNvPr id="433" name="テキスト ボックス 432"/>
        <xdr:cNvSpPr txBox="1"/>
      </xdr:nvSpPr>
      <xdr:spPr>
        <a:xfrm>
          <a:off x="6737428"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163768</xdr:rowOff>
    </xdr:from>
    <xdr:to>
      <xdr:col>55</xdr:col>
      <xdr:colOff>0</xdr:colOff>
      <xdr:row>99</xdr:row>
      <xdr:rowOff>10846</xdr:rowOff>
    </xdr:to>
    <xdr:cxnSp macro="">
      <xdr:nvCxnSpPr>
        <xdr:cNvPr id="464" name="直線コネクタ 463"/>
        <xdr:cNvCxnSpPr/>
      </xdr:nvCxnSpPr>
      <xdr:spPr>
        <a:xfrm flipV="1">
          <a:off x="9639300" y="16965868"/>
          <a:ext cx="838200" cy="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162745</xdr:rowOff>
    </xdr:from>
    <xdr:to>
      <xdr:col>50</xdr:col>
      <xdr:colOff>114300</xdr:colOff>
      <xdr:row>99</xdr:row>
      <xdr:rowOff>10846</xdr:rowOff>
    </xdr:to>
    <xdr:cxnSp macro="">
      <xdr:nvCxnSpPr>
        <xdr:cNvPr id="467" name="直線コネクタ 466"/>
        <xdr:cNvCxnSpPr/>
      </xdr:nvCxnSpPr>
      <xdr:spPr>
        <a:xfrm>
          <a:off x="8750300" y="16964845"/>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86784</xdr:rowOff>
    </xdr:from>
    <xdr:to>
      <xdr:col>45</xdr:col>
      <xdr:colOff>177800</xdr:colOff>
      <xdr:row>98</xdr:row>
      <xdr:rowOff>162745</xdr:rowOff>
    </xdr:to>
    <xdr:cxnSp macro="">
      <xdr:nvCxnSpPr>
        <xdr:cNvPr id="470" name="直線コネクタ 469"/>
        <xdr:cNvCxnSpPr/>
      </xdr:nvCxnSpPr>
      <xdr:spPr>
        <a:xfrm>
          <a:off x="7861300" y="16888884"/>
          <a:ext cx="889000" cy="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86784</xdr:rowOff>
    </xdr:from>
    <xdr:to>
      <xdr:col>41</xdr:col>
      <xdr:colOff>50800</xdr:colOff>
      <xdr:row>99</xdr:row>
      <xdr:rowOff>42174</xdr:rowOff>
    </xdr:to>
    <xdr:cxnSp macro="">
      <xdr:nvCxnSpPr>
        <xdr:cNvPr id="473" name="直線コネクタ 472"/>
        <xdr:cNvCxnSpPr/>
      </xdr:nvCxnSpPr>
      <xdr:spPr>
        <a:xfrm flipV="1">
          <a:off x="6972300" y="16888884"/>
          <a:ext cx="889000" cy="1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112968</xdr:rowOff>
    </xdr:from>
    <xdr:to>
      <xdr:col>55</xdr:col>
      <xdr:colOff>50800</xdr:colOff>
      <xdr:row>99</xdr:row>
      <xdr:rowOff>43118</xdr:rowOff>
    </xdr:to>
    <xdr:sp macro="" textlink="">
      <xdr:nvSpPr>
        <xdr:cNvPr id="483" name="楕円 482"/>
        <xdr:cNvSpPr/>
      </xdr:nvSpPr>
      <xdr:spPr>
        <a:xfrm>
          <a:off x="10426700" y="169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27895</xdr:rowOff>
    </xdr:from>
    <xdr:ext cx="469744" cy="259045"/>
    <xdr:sp macro="" textlink="">
      <xdr:nvSpPr>
        <xdr:cNvPr id="484" name="普通建設事業費 （ うち更新整備　）該当値テキスト"/>
        <xdr:cNvSpPr txBox="1"/>
      </xdr:nvSpPr>
      <xdr:spPr>
        <a:xfrm>
          <a:off x="10528300" y="1682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131496</xdr:rowOff>
    </xdr:from>
    <xdr:to>
      <xdr:col>50</xdr:col>
      <xdr:colOff>165100</xdr:colOff>
      <xdr:row>99</xdr:row>
      <xdr:rowOff>61646</xdr:rowOff>
    </xdr:to>
    <xdr:sp macro="" textlink="">
      <xdr:nvSpPr>
        <xdr:cNvPr id="485" name="楕円 484"/>
        <xdr:cNvSpPr/>
      </xdr:nvSpPr>
      <xdr:spPr>
        <a:xfrm>
          <a:off x="9588500" y="1693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52773</xdr:rowOff>
    </xdr:from>
    <xdr:ext cx="469744" cy="259045"/>
    <xdr:sp macro="" textlink="">
      <xdr:nvSpPr>
        <xdr:cNvPr id="486" name="テキスト ボックス 485"/>
        <xdr:cNvSpPr txBox="1"/>
      </xdr:nvSpPr>
      <xdr:spPr>
        <a:xfrm>
          <a:off x="9404428" y="170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111945</xdr:rowOff>
    </xdr:from>
    <xdr:to>
      <xdr:col>46</xdr:col>
      <xdr:colOff>38100</xdr:colOff>
      <xdr:row>99</xdr:row>
      <xdr:rowOff>42095</xdr:rowOff>
    </xdr:to>
    <xdr:sp macro="" textlink="">
      <xdr:nvSpPr>
        <xdr:cNvPr id="487" name="楕円 486"/>
        <xdr:cNvSpPr/>
      </xdr:nvSpPr>
      <xdr:spPr>
        <a:xfrm>
          <a:off x="8699500" y="169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33222</xdr:rowOff>
    </xdr:from>
    <xdr:ext cx="469744" cy="259045"/>
    <xdr:sp macro="" textlink="">
      <xdr:nvSpPr>
        <xdr:cNvPr id="488" name="テキスト ボックス 487"/>
        <xdr:cNvSpPr txBox="1"/>
      </xdr:nvSpPr>
      <xdr:spPr>
        <a:xfrm>
          <a:off x="8515428" y="1700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35984</xdr:rowOff>
    </xdr:from>
    <xdr:to>
      <xdr:col>41</xdr:col>
      <xdr:colOff>101600</xdr:colOff>
      <xdr:row>98</xdr:row>
      <xdr:rowOff>137584</xdr:rowOff>
    </xdr:to>
    <xdr:sp macro="" textlink="">
      <xdr:nvSpPr>
        <xdr:cNvPr id="489" name="楕円 488"/>
        <xdr:cNvSpPr/>
      </xdr:nvSpPr>
      <xdr:spPr>
        <a:xfrm>
          <a:off x="7810500" y="1683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128711</xdr:rowOff>
    </xdr:from>
    <xdr:ext cx="534377" cy="259045"/>
    <xdr:sp macro="" textlink="">
      <xdr:nvSpPr>
        <xdr:cNvPr id="490" name="テキスト ボックス 489"/>
        <xdr:cNvSpPr txBox="1"/>
      </xdr:nvSpPr>
      <xdr:spPr>
        <a:xfrm>
          <a:off x="7594111" y="1693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162824</xdr:rowOff>
    </xdr:from>
    <xdr:to>
      <xdr:col>36</xdr:col>
      <xdr:colOff>165100</xdr:colOff>
      <xdr:row>99</xdr:row>
      <xdr:rowOff>92974</xdr:rowOff>
    </xdr:to>
    <xdr:sp macro="" textlink="">
      <xdr:nvSpPr>
        <xdr:cNvPr id="491" name="楕円 490"/>
        <xdr:cNvSpPr/>
      </xdr:nvSpPr>
      <xdr:spPr>
        <a:xfrm>
          <a:off x="6921500" y="169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84101</xdr:rowOff>
    </xdr:from>
    <xdr:ext cx="469744" cy="259045"/>
    <xdr:sp macro="" textlink="">
      <xdr:nvSpPr>
        <xdr:cNvPr id="492" name="テキスト ボックス 491"/>
        <xdr:cNvSpPr txBox="1"/>
      </xdr:nvSpPr>
      <xdr:spPr>
        <a:xfrm>
          <a:off x="6737428" y="1705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31148</xdr:rowOff>
    </xdr:from>
    <xdr:to>
      <xdr:col>85</xdr:col>
      <xdr:colOff>127000</xdr:colOff>
      <xdr:row>39</xdr:row>
      <xdr:rowOff>98878</xdr:rowOff>
    </xdr:to>
    <xdr:cxnSp macro="">
      <xdr:nvCxnSpPr>
        <xdr:cNvPr id="523" name="直線コネクタ 522"/>
        <xdr:cNvCxnSpPr/>
      </xdr:nvCxnSpPr>
      <xdr:spPr>
        <a:xfrm flipV="1">
          <a:off x="15481300" y="6717698"/>
          <a:ext cx="838200" cy="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163209</xdr:rowOff>
    </xdr:from>
    <xdr:ext cx="469744" cy="259045"/>
    <xdr:sp macro="" textlink="">
      <xdr:nvSpPr>
        <xdr:cNvPr id="524" name="災害復旧事業費平均値テキスト"/>
        <xdr:cNvSpPr txBox="1"/>
      </xdr:nvSpPr>
      <xdr:spPr>
        <a:xfrm>
          <a:off x="16370300" y="6678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94797</xdr:rowOff>
    </xdr:from>
    <xdr:to>
      <xdr:col>76</xdr:col>
      <xdr:colOff>114300</xdr:colOff>
      <xdr:row>39</xdr:row>
      <xdr:rowOff>98878</xdr:rowOff>
    </xdr:to>
    <xdr:cxnSp macro="">
      <xdr:nvCxnSpPr>
        <xdr:cNvPr id="529" name="直線コネクタ 528"/>
        <xdr:cNvCxnSpPr/>
      </xdr:nvCxnSpPr>
      <xdr:spPr>
        <a:xfrm>
          <a:off x="13703300" y="6781347"/>
          <a:ext cx="889000" cy="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94797</xdr:rowOff>
    </xdr:from>
    <xdr:to>
      <xdr:col>71</xdr:col>
      <xdr:colOff>177800</xdr:colOff>
      <xdr:row>39</xdr:row>
      <xdr:rowOff>98878</xdr:rowOff>
    </xdr:to>
    <xdr:cxnSp macro="">
      <xdr:nvCxnSpPr>
        <xdr:cNvPr id="532" name="直線コネクタ 531"/>
        <xdr:cNvCxnSpPr/>
      </xdr:nvCxnSpPr>
      <xdr:spPr>
        <a:xfrm flipV="1">
          <a:off x="12814300" y="6781347"/>
          <a:ext cx="889000" cy="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151798</xdr:rowOff>
    </xdr:from>
    <xdr:to>
      <xdr:col>85</xdr:col>
      <xdr:colOff>177800</xdr:colOff>
      <xdr:row>39</xdr:row>
      <xdr:rowOff>81948</xdr:rowOff>
    </xdr:to>
    <xdr:sp macro="" textlink="">
      <xdr:nvSpPr>
        <xdr:cNvPr id="542" name="楕円 541"/>
        <xdr:cNvSpPr/>
      </xdr:nvSpPr>
      <xdr:spPr>
        <a:xfrm>
          <a:off x="16268700" y="66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111175</xdr:rowOff>
    </xdr:from>
    <xdr:ext cx="469744" cy="259045"/>
    <xdr:sp macro="" textlink="">
      <xdr:nvSpPr>
        <xdr:cNvPr id="543" name="災害復旧事業費該当値テキスト"/>
        <xdr:cNvSpPr txBox="1"/>
      </xdr:nvSpPr>
      <xdr:spPr>
        <a:xfrm>
          <a:off x="16370300" y="645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43997</xdr:rowOff>
    </xdr:from>
    <xdr:to>
      <xdr:col>72</xdr:col>
      <xdr:colOff>38100</xdr:colOff>
      <xdr:row>39</xdr:row>
      <xdr:rowOff>145597</xdr:rowOff>
    </xdr:to>
    <xdr:sp macro="" textlink="">
      <xdr:nvSpPr>
        <xdr:cNvPr id="548" name="楕円 547"/>
        <xdr:cNvSpPr/>
      </xdr:nvSpPr>
      <xdr:spPr>
        <a:xfrm>
          <a:off x="13652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136724</xdr:rowOff>
    </xdr:from>
    <xdr:ext cx="378565" cy="259045"/>
    <xdr:sp macro="" textlink="">
      <xdr:nvSpPr>
        <xdr:cNvPr id="549" name="テキスト ボックス 548"/>
        <xdr:cNvSpPr txBox="1"/>
      </xdr:nvSpPr>
      <xdr:spPr>
        <a:xfrm>
          <a:off x="13514017" y="6823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142819</xdr:rowOff>
    </xdr:from>
    <xdr:to>
      <xdr:col>85</xdr:col>
      <xdr:colOff>127000</xdr:colOff>
      <xdr:row>76</xdr:row>
      <xdr:rowOff>151523</xdr:rowOff>
    </xdr:to>
    <xdr:cxnSp macro="">
      <xdr:nvCxnSpPr>
        <xdr:cNvPr id="631" name="直線コネクタ 630"/>
        <xdr:cNvCxnSpPr/>
      </xdr:nvCxnSpPr>
      <xdr:spPr>
        <a:xfrm flipV="1">
          <a:off x="15481300" y="13173019"/>
          <a:ext cx="8382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151523</xdr:rowOff>
    </xdr:from>
    <xdr:to>
      <xdr:col>81</xdr:col>
      <xdr:colOff>50800</xdr:colOff>
      <xdr:row>77</xdr:row>
      <xdr:rowOff>12647</xdr:rowOff>
    </xdr:to>
    <xdr:cxnSp macro="">
      <xdr:nvCxnSpPr>
        <xdr:cNvPr id="634" name="直線コネクタ 633"/>
        <xdr:cNvCxnSpPr/>
      </xdr:nvCxnSpPr>
      <xdr:spPr>
        <a:xfrm flipV="1">
          <a:off x="14592300" y="13181723"/>
          <a:ext cx="889000" cy="3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12647</xdr:rowOff>
    </xdr:from>
    <xdr:to>
      <xdr:col>76</xdr:col>
      <xdr:colOff>114300</xdr:colOff>
      <xdr:row>77</xdr:row>
      <xdr:rowOff>63250</xdr:rowOff>
    </xdr:to>
    <xdr:cxnSp macro="">
      <xdr:nvCxnSpPr>
        <xdr:cNvPr id="637" name="直線コネクタ 636"/>
        <xdr:cNvCxnSpPr/>
      </xdr:nvCxnSpPr>
      <xdr:spPr>
        <a:xfrm flipV="1">
          <a:off x="13703300" y="13214297"/>
          <a:ext cx="8890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55902</xdr:rowOff>
    </xdr:from>
    <xdr:to>
      <xdr:col>71</xdr:col>
      <xdr:colOff>177800</xdr:colOff>
      <xdr:row>77</xdr:row>
      <xdr:rowOff>63250</xdr:rowOff>
    </xdr:to>
    <xdr:cxnSp macro="">
      <xdr:nvCxnSpPr>
        <xdr:cNvPr id="640" name="直線コネクタ 639"/>
        <xdr:cNvCxnSpPr/>
      </xdr:nvCxnSpPr>
      <xdr:spPr>
        <a:xfrm>
          <a:off x="12814300" y="13257552"/>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92019</xdr:rowOff>
    </xdr:from>
    <xdr:to>
      <xdr:col>85</xdr:col>
      <xdr:colOff>177800</xdr:colOff>
      <xdr:row>77</xdr:row>
      <xdr:rowOff>22169</xdr:rowOff>
    </xdr:to>
    <xdr:sp macro="" textlink="">
      <xdr:nvSpPr>
        <xdr:cNvPr id="650" name="楕円 649"/>
        <xdr:cNvSpPr/>
      </xdr:nvSpPr>
      <xdr:spPr>
        <a:xfrm>
          <a:off x="16268700" y="131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70446</xdr:rowOff>
    </xdr:from>
    <xdr:ext cx="534377" cy="259045"/>
    <xdr:sp macro="" textlink="">
      <xdr:nvSpPr>
        <xdr:cNvPr id="651" name="公債費該当値テキスト"/>
        <xdr:cNvSpPr txBox="1"/>
      </xdr:nvSpPr>
      <xdr:spPr>
        <a:xfrm>
          <a:off x="16370300" y="131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100723</xdr:rowOff>
    </xdr:from>
    <xdr:to>
      <xdr:col>81</xdr:col>
      <xdr:colOff>101600</xdr:colOff>
      <xdr:row>77</xdr:row>
      <xdr:rowOff>30873</xdr:rowOff>
    </xdr:to>
    <xdr:sp macro="" textlink="">
      <xdr:nvSpPr>
        <xdr:cNvPr id="652" name="楕円 651"/>
        <xdr:cNvSpPr/>
      </xdr:nvSpPr>
      <xdr:spPr>
        <a:xfrm>
          <a:off x="15430500" y="131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22000</xdr:rowOff>
    </xdr:from>
    <xdr:ext cx="534377" cy="259045"/>
    <xdr:sp macro="" textlink="">
      <xdr:nvSpPr>
        <xdr:cNvPr id="653" name="テキスト ボックス 652"/>
        <xdr:cNvSpPr txBox="1"/>
      </xdr:nvSpPr>
      <xdr:spPr>
        <a:xfrm>
          <a:off x="15214111" y="132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133297</xdr:rowOff>
    </xdr:from>
    <xdr:to>
      <xdr:col>76</xdr:col>
      <xdr:colOff>165100</xdr:colOff>
      <xdr:row>77</xdr:row>
      <xdr:rowOff>63447</xdr:rowOff>
    </xdr:to>
    <xdr:sp macro="" textlink="">
      <xdr:nvSpPr>
        <xdr:cNvPr id="654" name="楕円 653"/>
        <xdr:cNvSpPr/>
      </xdr:nvSpPr>
      <xdr:spPr>
        <a:xfrm>
          <a:off x="14541500" y="1316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54574</xdr:rowOff>
    </xdr:from>
    <xdr:ext cx="534377" cy="259045"/>
    <xdr:sp macro="" textlink="">
      <xdr:nvSpPr>
        <xdr:cNvPr id="655" name="テキスト ボックス 654"/>
        <xdr:cNvSpPr txBox="1"/>
      </xdr:nvSpPr>
      <xdr:spPr>
        <a:xfrm>
          <a:off x="14325111" y="1325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12450</xdr:rowOff>
    </xdr:from>
    <xdr:to>
      <xdr:col>72</xdr:col>
      <xdr:colOff>38100</xdr:colOff>
      <xdr:row>77</xdr:row>
      <xdr:rowOff>114050</xdr:rowOff>
    </xdr:to>
    <xdr:sp macro="" textlink="">
      <xdr:nvSpPr>
        <xdr:cNvPr id="656" name="楕円 655"/>
        <xdr:cNvSpPr/>
      </xdr:nvSpPr>
      <xdr:spPr>
        <a:xfrm>
          <a:off x="13652500" y="1321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105177</xdr:rowOff>
    </xdr:from>
    <xdr:ext cx="534377" cy="259045"/>
    <xdr:sp macro="" textlink="">
      <xdr:nvSpPr>
        <xdr:cNvPr id="657" name="テキスト ボックス 656"/>
        <xdr:cNvSpPr txBox="1"/>
      </xdr:nvSpPr>
      <xdr:spPr>
        <a:xfrm>
          <a:off x="13436111" y="133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5102</xdr:rowOff>
    </xdr:from>
    <xdr:to>
      <xdr:col>67</xdr:col>
      <xdr:colOff>101600</xdr:colOff>
      <xdr:row>77</xdr:row>
      <xdr:rowOff>106702</xdr:rowOff>
    </xdr:to>
    <xdr:sp macro="" textlink="">
      <xdr:nvSpPr>
        <xdr:cNvPr id="658" name="楕円 657"/>
        <xdr:cNvSpPr/>
      </xdr:nvSpPr>
      <xdr:spPr>
        <a:xfrm>
          <a:off x="12763500" y="132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97829</xdr:rowOff>
    </xdr:from>
    <xdr:ext cx="534377" cy="259045"/>
    <xdr:sp macro="" textlink="">
      <xdr:nvSpPr>
        <xdr:cNvPr id="659" name="テキスト ボックス 658"/>
        <xdr:cNvSpPr txBox="1"/>
      </xdr:nvSpPr>
      <xdr:spPr>
        <a:xfrm>
          <a:off x="12547111" y="132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138717</xdr:rowOff>
    </xdr:from>
    <xdr:to>
      <xdr:col>85</xdr:col>
      <xdr:colOff>127000</xdr:colOff>
      <xdr:row>98</xdr:row>
      <xdr:rowOff>138762</xdr:rowOff>
    </xdr:to>
    <xdr:cxnSp macro="">
      <xdr:nvCxnSpPr>
        <xdr:cNvPr id="686" name="直線コネクタ 685"/>
        <xdr:cNvCxnSpPr/>
      </xdr:nvCxnSpPr>
      <xdr:spPr>
        <a:xfrm flipV="1">
          <a:off x="15481300" y="16940817"/>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138762</xdr:rowOff>
    </xdr:from>
    <xdr:to>
      <xdr:col>81</xdr:col>
      <xdr:colOff>50800</xdr:colOff>
      <xdr:row>98</xdr:row>
      <xdr:rowOff>138945</xdr:rowOff>
    </xdr:to>
    <xdr:cxnSp macro="">
      <xdr:nvCxnSpPr>
        <xdr:cNvPr id="689" name="直線コネクタ 688"/>
        <xdr:cNvCxnSpPr/>
      </xdr:nvCxnSpPr>
      <xdr:spPr>
        <a:xfrm flipV="1">
          <a:off x="14592300" y="1694086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138914</xdr:rowOff>
    </xdr:from>
    <xdr:to>
      <xdr:col>76</xdr:col>
      <xdr:colOff>114300</xdr:colOff>
      <xdr:row>98</xdr:row>
      <xdr:rowOff>138945</xdr:rowOff>
    </xdr:to>
    <xdr:cxnSp macro="">
      <xdr:nvCxnSpPr>
        <xdr:cNvPr id="692" name="直線コネクタ 691"/>
        <xdr:cNvCxnSpPr/>
      </xdr:nvCxnSpPr>
      <xdr:spPr>
        <a:xfrm>
          <a:off x="13703300" y="16941014"/>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138914</xdr:rowOff>
    </xdr:from>
    <xdr:to>
      <xdr:col>71</xdr:col>
      <xdr:colOff>177800</xdr:colOff>
      <xdr:row>98</xdr:row>
      <xdr:rowOff>139111</xdr:rowOff>
    </xdr:to>
    <xdr:cxnSp macro="">
      <xdr:nvCxnSpPr>
        <xdr:cNvPr id="695" name="直線コネクタ 694"/>
        <xdr:cNvCxnSpPr/>
      </xdr:nvCxnSpPr>
      <xdr:spPr>
        <a:xfrm flipV="1">
          <a:off x="12814300" y="16941014"/>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87917</xdr:rowOff>
    </xdr:from>
    <xdr:to>
      <xdr:col>85</xdr:col>
      <xdr:colOff>177800</xdr:colOff>
      <xdr:row>99</xdr:row>
      <xdr:rowOff>18067</xdr:rowOff>
    </xdr:to>
    <xdr:sp macro="" textlink="">
      <xdr:nvSpPr>
        <xdr:cNvPr id="705" name="楕円 704"/>
        <xdr:cNvSpPr/>
      </xdr:nvSpPr>
      <xdr:spPr>
        <a:xfrm>
          <a:off x="16268700" y="168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2844</xdr:rowOff>
    </xdr:from>
    <xdr:ext cx="378565" cy="259045"/>
    <xdr:sp macro="" textlink="">
      <xdr:nvSpPr>
        <xdr:cNvPr id="706" name="積立金該当値テキスト"/>
        <xdr:cNvSpPr txBox="1"/>
      </xdr:nvSpPr>
      <xdr:spPr>
        <a:xfrm>
          <a:off x="16370300" y="16804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87962</xdr:rowOff>
    </xdr:from>
    <xdr:to>
      <xdr:col>81</xdr:col>
      <xdr:colOff>101600</xdr:colOff>
      <xdr:row>99</xdr:row>
      <xdr:rowOff>18112</xdr:rowOff>
    </xdr:to>
    <xdr:sp macro="" textlink="">
      <xdr:nvSpPr>
        <xdr:cNvPr id="707" name="楕円 706"/>
        <xdr:cNvSpPr/>
      </xdr:nvSpPr>
      <xdr:spPr>
        <a:xfrm>
          <a:off x="15430500" y="168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9239</xdr:rowOff>
    </xdr:from>
    <xdr:ext cx="378565" cy="259045"/>
    <xdr:sp macro="" textlink="">
      <xdr:nvSpPr>
        <xdr:cNvPr id="708" name="テキスト ボックス 707"/>
        <xdr:cNvSpPr txBox="1"/>
      </xdr:nvSpPr>
      <xdr:spPr>
        <a:xfrm>
          <a:off x="15292017" y="1698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88145</xdr:rowOff>
    </xdr:from>
    <xdr:to>
      <xdr:col>76</xdr:col>
      <xdr:colOff>165100</xdr:colOff>
      <xdr:row>99</xdr:row>
      <xdr:rowOff>18295</xdr:rowOff>
    </xdr:to>
    <xdr:sp macro="" textlink="">
      <xdr:nvSpPr>
        <xdr:cNvPr id="709" name="楕円 708"/>
        <xdr:cNvSpPr/>
      </xdr:nvSpPr>
      <xdr:spPr>
        <a:xfrm>
          <a:off x="14541500" y="168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9422</xdr:rowOff>
    </xdr:from>
    <xdr:ext cx="378565" cy="259045"/>
    <xdr:sp macro="" textlink="">
      <xdr:nvSpPr>
        <xdr:cNvPr id="710" name="テキスト ボックス 709"/>
        <xdr:cNvSpPr txBox="1"/>
      </xdr:nvSpPr>
      <xdr:spPr>
        <a:xfrm>
          <a:off x="14403017" y="169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88114</xdr:rowOff>
    </xdr:from>
    <xdr:to>
      <xdr:col>72</xdr:col>
      <xdr:colOff>38100</xdr:colOff>
      <xdr:row>99</xdr:row>
      <xdr:rowOff>18264</xdr:rowOff>
    </xdr:to>
    <xdr:sp macro="" textlink="">
      <xdr:nvSpPr>
        <xdr:cNvPr id="711" name="楕円 710"/>
        <xdr:cNvSpPr/>
      </xdr:nvSpPr>
      <xdr:spPr>
        <a:xfrm>
          <a:off x="13652500" y="168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9391</xdr:rowOff>
    </xdr:from>
    <xdr:ext cx="378565" cy="259045"/>
    <xdr:sp macro="" textlink="">
      <xdr:nvSpPr>
        <xdr:cNvPr id="712" name="テキスト ボックス 711"/>
        <xdr:cNvSpPr txBox="1"/>
      </xdr:nvSpPr>
      <xdr:spPr>
        <a:xfrm>
          <a:off x="13514017" y="16982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88311</xdr:rowOff>
    </xdr:from>
    <xdr:to>
      <xdr:col>67</xdr:col>
      <xdr:colOff>101600</xdr:colOff>
      <xdr:row>99</xdr:row>
      <xdr:rowOff>18461</xdr:rowOff>
    </xdr:to>
    <xdr:sp macro="" textlink="">
      <xdr:nvSpPr>
        <xdr:cNvPr id="713" name="楕円 712"/>
        <xdr:cNvSpPr/>
      </xdr:nvSpPr>
      <xdr:spPr>
        <a:xfrm>
          <a:off x="12763500" y="168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9588</xdr:rowOff>
    </xdr:from>
    <xdr:ext cx="378565" cy="259045"/>
    <xdr:sp macro="" textlink="">
      <xdr:nvSpPr>
        <xdr:cNvPr id="714" name="テキスト ボックス 713"/>
        <xdr:cNvSpPr txBox="1"/>
      </xdr:nvSpPr>
      <xdr:spPr>
        <a:xfrm>
          <a:off x="12625017" y="1698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139517</xdr:rowOff>
    </xdr:from>
    <xdr:to>
      <xdr:col>102</xdr:col>
      <xdr:colOff>114300</xdr:colOff>
      <xdr:row>38</xdr:row>
      <xdr:rowOff>139700</xdr:rowOff>
    </xdr:to>
    <xdr:cxnSp macro="">
      <xdr:nvCxnSpPr>
        <xdr:cNvPr id="750" name="直線コネクタ 749"/>
        <xdr:cNvCxnSpPr/>
      </xdr:nvCxnSpPr>
      <xdr:spPr>
        <a:xfrm>
          <a:off x="18656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68" name="楕円 767"/>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69" name="テキスト ボックス 768"/>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72675</xdr:rowOff>
    </xdr:from>
    <xdr:to>
      <xdr:col>116</xdr:col>
      <xdr:colOff>63500</xdr:colOff>
      <xdr:row>58</xdr:row>
      <xdr:rowOff>78984</xdr:rowOff>
    </xdr:to>
    <xdr:cxnSp macro="">
      <xdr:nvCxnSpPr>
        <xdr:cNvPr id="796" name="直線コネクタ 795"/>
        <xdr:cNvCxnSpPr/>
      </xdr:nvCxnSpPr>
      <xdr:spPr>
        <a:xfrm flipV="1">
          <a:off x="21323300" y="10016775"/>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72400</xdr:rowOff>
    </xdr:from>
    <xdr:to>
      <xdr:col>111</xdr:col>
      <xdr:colOff>177800</xdr:colOff>
      <xdr:row>58</xdr:row>
      <xdr:rowOff>78984</xdr:rowOff>
    </xdr:to>
    <xdr:cxnSp macro="">
      <xdr:nvCxnSpPr>
        <xdr:cNvPr id="799" name="直線コネクタ 798"/>
        <xdr:cNvCxnSpPr/>
      </xdr:nvCxnSpPr>
      <xdr:spPr>
        <a:xfrm>
          <a:off x="20434300" y="10016500"/>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67005</xdr:rowOff>
    </xdr:from>
    <xdr:to>
      <xdr:col>107</xdr:col>
      <xdr:colOff>50800</xdr:colOff>
      <xdr:row>58</xdr:row>
      <xdr:rowOff>72400</xdr:rowOff>
    </xdr:to>
    <xdr:cxnSp macro="">
      <xdr:nvCxnSpPr>
        <xdr:cNvPr id="802" name="直線コネクタ 801"/>
        <xdr:cNvCxnSpPr/>
      </xdr:nvCxnSpPr>
      <xdr:spPr>
        <a:xfrm>
          <a:off x="19545300" y="1001110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67005</xdr:rowOff>
    </xdr:from>
    <xdr:to>
      <xdr:col>102</xdr:col>
      <xdr:colOff>114300</xdr:colOff>
      <xdr:row>58</xdr:row>
      <xdr:rowOff>99740</xdr:rowOff>
    </xdr:to>
    <xdr:cxnSp macro="">
      <xdr:nvCxnSpPr>
        <xdr:cNvPr id="805" name="直線コネクタ 804"/>
        <xdr:cNvCxnSpPr/>
      </xdr:nvCxnSpPr>
      <xdr:spPr>
        <a:xfrm flipV="1">
          <a:off x="18656300" y="10011105"/>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21875</xdr:rowOff>
    </xdr:from>
    <xdr:to>
      <xdr:col>116</xdr:col>
      <xdr:colOff>114300</xdr:colOff>
      <xdr:row>58</xdr:row>
      <xdr:rowOff>123475</xdr:rowOff>
    </xdr:to>
    <xdr:sp macro="" textlink="">
      <xdr:nvSpPr>
        <xdr:cNvPr id="815" name="楕円 814"/>
        <xdr:cNvSpPr/>
      </xdr:nvSpPr>
      <xdr:spPr>
        <a:xfrm>
          <a:off x="22110700" y="99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153555</xdr:rowOff>
    </xdr:from>
    <xdr:ext cx="378565" cy="259045"/>
    <xdr:sp macro="" textlink="">
      <xdr:nvSpPr>
        <xdr:cNvPr id="816" name="貸付金該当値テキスト"/>
        <xdr:cNvSpPr txBox="1"/>
      </xdr:nvSpPr>
      <xdr:spPr>
        <a:xfrm>
          <a:off x="22212300" y="992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28184</xdr:rowOff>
    </xdr:from>
    <xdr:to>
      <xdr:col>112</xdr:col>
      <xdr:colOff>38100</xdr:colOff>
      <xdr:row>58</xdr:row>
      <xdr:rowOff>129784</xdr:rowOff>
    </xdr:to>
    <xdr:sp macro="" textlink="">
      <xdr:nvSpPr>
        <xdr:cNvPr id="817" name="楕円 816"/>
        <xdr:cNvSpPr/>
      </xdr:nvSpPr>
      <xdr:spPr>
        <a:xfrm>
          <a:off x="21272500" y="99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120911</xdr:rowOff>
    </xdr:from>
    <xdr:ext cx="378565" cy="259045"/>
    <xdr:sp macro="" textlink="">
      <xdr:nvSpPr>
        <xdr:cNvPr id="818" name="テキスト ボックス 817"/>
        <xdr:cNvSpPr txBox="1"/>
      </xdr:nvSpPr>
      <xdr:spPr>
        <a:xfrm>
          <a:off x="21134017" y="1006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21600</xdr:rowOff>
    </xdr:from>
    <xdr:to>
      <xdr:col>107</xdr:col>
      <xdr:colOff>101600</xdr:colOff>
      <xdr:row>58</xdr:row>
      <xdr:rowOff>123200</xdr:rowOff>
    </xdr:to>
    <xdr:sp macro="" textlink="">
      <xdr:nvSpPr>
        <xdr:cNvPr id="819" name="楕円 818"/>
        <xdr:cNvSpPr/>
      </xdr:nvSpPr>
      <xdr:spPr>
        <a:xfrm>
          <a:off x="20383500" y="99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114327</xdr:rowOff>
    </xdr:from>
    <xdr:ext cx="378565" cy="259045"/>
    <xdr:sp macro="" textlink="">
      <xdr:nvSpPr>
        <xdr:cNvPr id="820" name="テキスト ボックス 819"/>
        <xdr:cNvSpPr txBox="1"/>
      </xdr:nvSpPr>
      <xdr:spPr>
        <a:xfrm>
          <a:off x="20245017" y="1005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16205</xdr:rowOff>
    </xdr:from>
    <xdr:to>
      <xdr:col>102</xdr:col>
      <xdr:colOff>165100</xdr:colOff>
      <xdr:row>58</xdr:row>
      <xdr:rowOff>117805</xdr:rowOff>
    </xdr:to>
    <xdr:sp macro="" textlink="">
      <xdr:nvSpPr>
        <xdr:cNvPr id="821" name="楕円 820"/>
        <xdr:cNvSpPr/>
      </xdr:nvSpPr>
      <xdr:spPr>
        <a:xfrm>
          <a:off x="194945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108932</xdr:rowOff>
    </xdr:from>
    <xdr:ext cx="378565" cy="259045"/>
    <xdr:sp macro="" textlink="">
      <xdr:nvSpPr>
        <xdr:cNvPr id="822" name="テキスト ボックス 821"/>
        <xdr:cNvSpPr txBox="1"/>
      </xdr:nvSpPr>
      <xdr:spPr>
        <a:xfrm>
          <a:off x="19356017" y="1005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48940</xdr:rowOff>
    </xdr:from>
    <xdr:to>
      <xdr:col>98</xdr:col>
      <xdr:colOff>38100</xdr:colOff>
      <xdr:row>58</xdr:row>
      <xdr:rowOff>150540</xdr:rowOff>
    </xdr:to>
    <xdr:sp macro="" textlink="">
      <xdr:nvSpPr>
        <xdr:cNvPr id="823" name="楕円 822"/>
        <xdr:cNvSpPr/>
      </xdr:nvSpPr>
      <xdr:spPr>
        <a:xfrm>
          <a:off x="18605500" y="99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141667</xdr:rowOff>
    </xdr:from>
    <xdr:ext cx="378565" cy="259045"/>
    <xdr:sp macro="" textlink="">
      <xdr:nvSpPr>
        <xdr:cNvPr id="824" name="テキスト ボックス 823"/>
        <xdr:cNvSpPr txBox="1"/>
      </xdr:nvSpPr>
      <xdr:spPr>
        <a:xfrm>
          <a:off x="18467017" y="1008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104763</xdr:rowOff>
    </xdr:from>
    <xdr:to>
      <xdr:col>116</xdr:col>
      <xdr:colOff>63500</xdr:colOff>
      <xdr:row>77</xdr:row>
      <xdr:rowOff>157150</xdr:rowOff>
    </xdr:to>
    <xdr:cxnSp macro="">
      <xdr:nvCxnSpPr>
        <xdr:cNvPr id="854" name="直線コネクタ 853"/>
        <xdr:cNvCxnSpPr/>
      </xdr:nvCxnSpPr>
      <xdr:spPr>
        <a:xfrm flipV="1">
          <a:off x="21323300" y="13306413"/>
          <a:ext cx="8382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143166</xdr:rowOff>
    </xdr:from>
    <xdr:to>
      <xdr:col>111</xdr:col>
      <xdr:colOff>177800</xdr:colOff>
      <xdr:row>77</xdr:row>
      <xdr:rowOff>157150</xdr:rowOff>
    </xdr:to>
    <xdr:cxnSp macro="">
      <xdr:nvCxnSpPr>
        <xdr:cNvPr id="857" name="直線コネクタ 856"/>
        <xdr:cNvCxnSpPr/>
      </xdr:nvCxnSpPr>
      <xdr:spPr>
        <a:xfrm>
          <a:off x="20434300" y="13344816"/>
          <a:ext cx="889000" cy="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143166</xdr:rowOff>
    </xdr:from>
    <xdr:to>
      <xdr:col>107</xdr:col>
      <xdr:colOff>50800</xdr:colOff>
      <xdr:row>77</xdr:row>
      <xdr:rowOff>148920</xdr:rowOff>
    </xdr:to>
    <xdr:cxnSp macro="">
      <xdr:nvCxnSpPr>
        <xdr:cNvPr id="860" name="直線コネクタ 859"/>
        <xdr:cNvCxnSpPr/>
      </xdr:nvCxnSpPr>
      <xdr:spPr>
        <a:xfrm flipV="1">
          <a:off x="19545300" y="13344816"/>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87885</xdr:rowOff>
    </xdr:from>
    <xdr:to>
      <xdr:col>102</xdr:col>
      <xdr:colOff>114300</xdr:colOff>
      <xdr:row>77</xdr:row>
      <xdr:rowOff>148920</xdr:rowOff>
    </xdr:to>
    <xdr:cxnSp macro="">
      <xdr:nvCxnSpPr>
        <xdr:cNvPr id="863" name="直線コネクタ 862"/>
        <xdr:cNvCxnSpPr/>
      </xdr:nvCxnSpPr>
      <xdr:spPr>
        <a:xfrm>
          <a:off x="18656300" y="13118085"/>
          <a:ext cx="889000" cy="23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53963</xdr:rowOff>
    </xdr:from>
    <xdr:to>
      <xdr:col>116</xdr:col>
      <xdr:colOff>114300</xdr:colOff>
      <xdr:row>77</xdr:row>
      <xdr:rowOff>155563</xdr:rowOff>
    </xdr:to>
    <xdr:sp macro="" textlink="">
      <xdr:nvSpPr>
        <xdr:cNvPr id="873" name="楕円 872"/>
        <xdr:cNvSpPr/>
      </xdr:nvSpPr>
      <xdr:spPr>
        <a:xfrm>
          <a:off x="22110700" y="132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32390</xdr:rowOff>
    </xdr:from>
    <xdr:ext cx="534377" cy="259045"/>
    <xdr:sp macro="" textlink="">
      <xdr:nvSpPr>
        <xdr:cNvPr id="874" name="繰出金該当値テキスト"/>
        <xdr:cNvSpPr txBox="1"/>
      </xdr:nvSpPr>
      <xdr:spPr>
        <a:xfrm>
          <a:off x="22212300" y="132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106350</xdr:rowOff>
    </xdr:from>
    <xdr:to>
      <xdr:col>112</xdr:col>
      <xdr:colOff>38100</xdr:colOff>
      <xdr:row>78</xdr:row>
      <xdr:rowOff>36500</xdr:rowOff>
    </xdr:to>
    <xdr:sp macro="" textlink="">
      <xdr:nvSpPr>
        <xdr:cNvPr id="875" name="楕円 874"/>
        <xdr:cNvSpPr/>
      </xdr:nvSpPr>
      <xdr:spPr>
        <a:xfrm>
          <a:off x="21272500" y="133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27627</xdr:rowOff>
    </xdr:from>
    <xdr:ext cx="534377" cy="259045"/>
    <xdr:sp macro="" textlink="">
      <xdr:nvSpPr>
        <xdr:cNvPr id="876" name="テキスト ボックス 875"/>
        <xdr:cNvSpPr txBox="1"/>
      </xdr:nvSpPr>
      <xdr:spPr>
        <a:xfrm>
          <a:off x="21056111" y="1340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92366</xdr:rowOff>
    </xdr:from>
    <xdr:to>
      <xdr:col>107</xdr:col>
      <xdr:colOff>101600</xdr:colOff>
      <xdr:row>78</xdr:row>
      <xdr:rowOff>22516</xdr:rowOff>
    </xdr:to>
    <xdr:sp macro="" textlink="">
      <xdr:nvSpPr>
        <xdr:cNvPr id="877" name="楕円 876"/>
        <xdr:cNvSpPr/>
      </xdr:nvSpPr>
      <xdr:spPr>
        <a:xfrm>
          <a:off x="20383500" y="132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13643</xdr:rowOff>
    </xdr:from>
    <xdr:ext cx="534377" cy="259045"/>
    <xdr:sp macro="" textlink="">
      <xdr:nvSpPr>
        <xdr:cNvPr id="878" name="テキスト ボックス 877"/>
        <xdr:cNvSpPr txBox="1"/>
      </xdr:nvSpPr>
      <xdr:spPr>
        <a:xfrm>
          <a:off x="20167111" y="133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98120</xdr:rowOff>
    </xdr:from>
    <xdr:to>
      <xdr:col>102</xdr:col>
      <xdr:colOff>165100</xdr:colOff>
      <xdr:row>78</xdr:row>
      <xdr:rowOff>28270</xdr:rowOff>
    </xdr:to>
    <xdr:sp macro="" textlink="">
      <xdr:nvSpPr>
        <xdr:cNvPr id="879" name="楕円 878"/>
        <xdr:cNvSpPr/>
      </xdr:nvSpPr>
      <xdr:spPr>
        <a:xfrm>
          <a:off x="19494500" y="132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19397</xdr:rowOff>
    </xdr:from>
    <xdr:ext cx="534377" cy="259045"/>
    <xdr:sp macro="" textlink="">
      <xdr:nvSpPr>
        <xdr:cNvPr id="880" name="テキスト ボックス 879"/>
        <xdr:cNvSpPr txBox="1"/>
      </xdr:nvSpPr>
      <xdr:spPr>
        <a:xfrm>
          <a:off x="19278111" y="1339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37085</xdr:rowOff>
    </xdr:from>
    <xdr:to>
      <xdr:col>98</xdr:col>
      <xdr:colOff>38100</xdr:colOff>
      <xdr:row>76</xdr:row>
      <xdr:rowOff>138685</xdr:rowOff>
    </xdr:to>
    <xdr:sp macro="" textlink="">
      <xdr:nvSpPr>
        <xdr:cNvPr id="881" name="楕円 880"/>
        <xdr:cNvSpPr/>
      </xdr:nvSpPr>
      <xdr:spPr>
        <a:xfrm>
          <a:off x="18605500" y="130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155211</xdr:rowOff>
    </xdr:from>
    <xdr:ext cx="534377" cy="259045"/>
    <xdr:sp macro="" textlink="">
      <xdr:nvSpPr>
        <xdr:cNvPr id="882" name="テキスト ボックス 881"/>
        <xdr:cNvSpPr txBox="1"/>
      </xdr:nvSpPr>
      <xdr:spPr>
        <a:xfrm>
          <a:off x="18389111" y="128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補助費等及び災害復旧事業費を除き、概ね類似団体内平均値以下の水準で推移している。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補助費等については、企業誘致用地取得奨励金事業等により、前年度と比較して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月発生突風災害により、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円の皆増となっている。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繰出金については、下水道事業の公営企業会計移行により令和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年度から減少傾向であったが、今年度は介護保険特別会計繰出金の増加等により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その他の経費についても、前年度と比較して増となっているが、事業の見直し等により一層の縮減に努めていく。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25,006
24,528
30.27
9,505,369
8,969,070
492,044
5,884,937
6,297,928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28067</xdr:rowOff>
    </xdr:from>
    <xdr:to>
      <xdr:col>24</xdr:col>
      <xdr:colOff>63500</xdr:colOff>
      <xdr:row>34</xdr:row>
      <xdr:rowOff>79121</xdr:rowOff>
    </xdr:to>
    <xdr:cxnSp macro="">
      <xdr:nvCxnSpPr>
        <xdr:cNvPr id="61" name="直線コネクタ 60"/>
        <xdr:cNvCxnSpPr/>
      </xdr:nvCxnSpPr>
      <xdr:spPr>
        <a:xfrm flipV="1">
          <a:off x="3797300" y="5857367"/>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150749</xdr:rowOff>
    </xdr:from>
    <xdr:to>
      <xdr:col>19</xdr:col>
      <xdr:colOff>177800</xdr:colOff>
      <xdr:row>34</xdr:row>
      <xdr:rowOff>79121</xdr:rowOff>
    </xdr:to>
    <xdr:cxnSp macro="">
      <xdr:nvCxnSpPr>
        <xdr:cNvPr id="64" name="直線コネクタ 63"/>
        <xdr:cNvCxnSpPr/>
      </xdr:nvCxnSpPr>
      <xdr:spPr>
        <a:xfrm>
          <a:off x="2908300" y="5808599"/>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150749</xdr:rowOff>
    </xdr:from>
    <xdr:to>
      <xdr:col>15</xdr:col>
      <xdr:colOff>50800</xdr:colOff>
      <xdr:row>34</xdr:row>
      <xdr:rowOff>56261</xdr:rowOff>
    </xdr:to>
    <xdr:cxnSp macro="">
      <xdr:nvCxnSpPr>
        <xdr:cNvPr id="67" name="直線コネクタ 66"/>
        <xdr:cNvCxnSpPr/>
      </xdr:nvCxnSpPr>
      <xdr:spPr>
        <a:xfrm flipV="1">
          <a:off x="2019300" y="5808599"/>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33401</xdr:rowOff>
    </xdr:from>
    <xdr:to>
      <xdr:col>10</xdr:col>
      <xdr:colOff>114300</xdr:colOff>
      <xdr:row>34</xdr:row>
      <xdr:rowOff>56261</xdr:rowOff>
    </xdr:to>
    <xdr:cxnSp macro="">
      <xdr:nvCxnSpPr>
        <xdr:cNvPr id="70" name="直線コネクタ 69"/>
        <xdr:cNvCxnSpPr/>
      </xdr:nvCxnSpPr>
      <xdr:spPr>
        <a:xfrm>
          <a:off x="1130300" y="586270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148717</xdr:rowOff>
    </xdr:from>
    <xdr:to>
      <xdr:col>24</xdr:col>
      <xdr:colOff>114300</xdr:colOff>
      <xdr:row>34</xdr:row>
      <xdr:rowOff>78867</xdr:rowOff>
    </xdr:to>
    <xdr:sp macro="" textlink="">
      <xdr:nvSpPr>
        <xdr:cNvPr id="80" name="楕円 79"/>
        <xdr:cNvSpPr/>
      </xdr:nvSpPr>
      <xdr:spPr>
        <a:xfrm>
          <a:off x="45847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xdr:rowOff>
    </xdr:from>
    <xdr:ext cx="469744" cy="259045"/>
    <xdr:sp macro="" textlink="">
      <xdr:nvSpPr>
        <xdr:cNvPr id="81" name="議会費該当値テキスト"/>
        <xdr:cNvSpPr txBox="1"/>
      </xdr:nvSpPr>
      <xdr:spPr>
        <a:xfrm>
          <a:off x="4686300"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28321</xdr:rowOff>
    </xdr:from>
    <xdr:to>
      <xdr:col>20</xdr:col>
      <xdr:colOff>38100</xdr:colOff>
      <xdr:row>34</xdr:row>
      <xdr:rowOff>129921</xdr:rowOff>
    </xdr:to>
    <xdr:sp macro="" textlink="">
      <xdr:nvSpPr>
        <xdr:cNvPr id="82" name="楕円 81"/>
        <xdr:cNvSpPr/>
      </xdr:nvSpPr>
      <xdr:spPr>
        <a:xfrm>
          <a:off x="3746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146448</xdr:rowOff>
    </xdr:from>
    <xdr:ext cx="469744" cy="259045"/>
    <xdr:sp macro="" textlink="">
      <xdr:nvSpPr>
        <xdr:cNvPr id="83" name="テキスト ボックス 82"/>
        <xdr:cNvSpPr txBox="1"/>
      </xdr:nvSpPr>
      <xdr:spPr>
        <a:xfrm>
          <a:off x="3562428" y="56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99949</xdr:rowOff>
    </xdr:from>
    <xdr:to>
      <xdr:col>15</xdr:col>
      <xdr:colOff>101600</xdr:colOff>
      <xdr:row>34</xdr:row>
      <xdr:rowOff>30099</xdr:rowOff>
    </xdr:to>
    <xdr:sp macro="" textlink="">
      <xdr:nvSpPr>
        <xdr:cNvPr id="84" name="楕円 83"/>
        <xdr:cNvSpPr/>
      </xdr:nvSpPr>
      <xdr:spPr>
        <a:xfrm>
          <a:off x="2857500" y="5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46626</xdr:rowOff>
    </xdr:from>
    <xdr:ext cx="469744" cy="259045"/>
    <xdr:sp macro="" textlink="">
      <xdr:nvSpPr>
        <xdr:cNvPr id="85" name="テキスト ボックス 84"/>
        <xdr:cNvSpPr txBox="1"/>
      </xdr:nvSpPr>
      <xdr:spPr>
        <a:xfrm>
          <a:off x="2673428" y="55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5461</xdr:rowOff>
    </xdr:from>
    <xdr:to>
      <xdr:col>10</xdr:col>
      <xdr:colOff>165100</xdr:colOff>
      <xdr:row>34</xdr:row>
      <xdr:rowOff>107061</xdr:rowOff>
    </xdr:to>
    <xdr:sp macro="" textlink="">
      <xdr:nvSpPr>
        <xdr:cNvPr id="86" name="楕円 85"/>
        <xdr:cNvSpPr/>
      </xdr:nvSpPr>
      <xdr:spPr>
        <a:xfrm>
          <a:off x="19685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123588</xdr:rowOff>
    </xdr:from>
    <xdr:ext cx="469744" cy="259045"/>
    <xdr:sp macro="" textlink="">
      <xdr:nvSpPr>
        <xdr:cNvPr id="87" name="テキスト ボックス 86"/>
        <xdr:cNvSpPr txBox="1"/>
      </xdr:nvSpPr>
      <xdr:spPr>
        <a:xfrm>
          <a:off x="1784428"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154051</xdr:rowOff>
    </xdr:from>
    <xdr:to>
      <xdr:col>6</xdr:col>
      <xdr:colOff>38100</xdr:colOff>
      <xdr:row>34</xdr:row>
      <xdr:rowOff>84201</xdr:rowOff>
    </xdr:to>
    <xdr:sp macro="" textlink="">
      <xdr:nvSpPr>
        <xdr:cNvPr id="88" name="楕円 87"/>
        <xdr:cNvSpPr/>
      </xdr:nvSpPr>
      <xdr:spPr>
        <a:xfrm>
          <a:off x="1079500" y="58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100728</xdr:rowOff>
    </xdr:from>
    <xdr:ext cx="469744" cy="259045"/>
    <xdr:sp macro="" textlink="">
      <xdr:nvSpPr>
        <xdr:cNvPr id="89" name="テキスト ボックス 88"/>
        <xdr:cNvSpPr txBox="1"/>
      </xdr:nvSpPr>
      <xdr:spPr>
        <a:xfrm>
          <a:off x="895428" y="55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136917</xdr:rowOff>
    </xdr:from>
    <xdr:to>
      <xdr:col>24</xdr:col>
      <xdr:colOff>63500</xdr:colOff>
      <xdr:row>58</xdr:row>
      <xdr:rowOff>146773</xdr:rowOff>
    </xdr:to>
    <xdr:cxnSp macro="">
      <xdr:nvCxnSpPr>
        <xdr:cNvPr id="120" name="直線コネクタ 119"/>
        <xdr:cNvCxnSpPr/>
      </xdr:nvCxnSpPr>
      <xdr:spPr>
        <a:xfrm flipV="1">
          <a:off x="3797300" y="10081017"/>
          <a:ext cx="8382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146773</xdr:rowOff>
    </xdr:from>
    <xdr:to>
      <xdr:col>19</xdr:col>
      <xdr:colOff>177800</xdr:colOff>
      <xdr:row>58</xdr:row>
      <xdr:rowOff>147890</xdr:rowOff>
    </xdr:to>
    <xdr:cxnSp macro="">
      <xdr:nvCxnSpPr>
        <xdr:cNvPr id="123" name="直線コネクタ 122"/>
        <xdr:cNvCxnSpPr/>
      </xdr:nvCxnSpPr>
      <xdr:spPr>
        <a:xfrm flipV="1">
          <a:off x="2908300" y="10090873"/>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139092</xdr:rowOff>
    </xdr:from>
    <xdr:to>
      <xdr:col>15</xdr:col>
      <xdr:colOff>50800</xdr:colOff>
      <xdr:row>58</xdr:row>
      <xdr:rowOff>147890</xdr:rowOff>
    </xdr:to>
    <xdr:cxnSp macro="">
      <xdr:nvCxnSpPr>
        <xdr:cNvPr id="126" name="直線コネクタ 125"/>
        <xdr:cNvCxnSpPr/>
      </xdr:nvCxnSpPr>
      <xdr:spPr>
        <a:xfrm>
          <a:off x="2019300" y="9740292"/>
          <a:ext cx="889000" cy="35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139092</xdr:rowOff>
    </xdr:from>
    <xdr:to>
      <xdr:col>10</xdr:col>
      <xdr:colOff>114300</xdr:colOff>
      <xdr:row>58</xdr:row>
      <xdr:rowOff>148785</xdr:rowOff>
    </xdr:to>
    <xdr:cxnSp macro="">
      <xdr:nvCxnSpPr>
        <xdr:cNvPr id="129" name="直線コネクタ 128"/>
        <xdr:cNvCxnSpPr/>
      </xdr:nvCxnSpPr>
      <xdr:spPr>
        <a:xfrm flipV="1">
          <a:off x="1130300" y="9740292"/>
          <a:ext cx="889000" cy="35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86117</xdr:rowOff>
    </xdr:from>
    <xdr:to>
      <xdr:col>24</xdr:col>
      <xdr:colOff>114300</xdr:colOff>
      <xdr:row>59</xdr:row>
      <xdr:rowOff>16267</xdr:rowOff>
    </xdr:to>
    <xdr:sp macro="" textlink="">
      <xdr:nvSpPr>
        <xdr:cNvPr id="139" name="楕円 138"/>
        <xdr:cNvSpPr/>
      </xdr:nvSpPr>
      <xdr:spPr>
        <a:xfrm>
          <a:off x="4584700" y="100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1044</xdr:rowOff>
    </xdr:from>
    <xdr:ext cx="534377" cy="259045"/>
    <xdr:sp macro="" textlink="">
      <xdr:nvSpPr>
        <xdr:cNvPr id="140" name="総務費該当値テキスト"/>
        <xdr:cNvSpPr txBox="1"/>
      </xdr:nvSpPr>
      <xdr:spPr>
        <a:xfrm>
          <a:off x="4686300" y="99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95973</xdr:rowOff>
    </xdr:from>
    <xdr:to>
      <xdr:col>20</xdr:col>
      <xdr:colOff>38100</xdr:colOff>
      <xdr:row>59</xdr:row>
      <xdr:rowOff>26123</xdr:rowOff>
    </xdr:to>
    <xdr:sp macro="" textlink="">
      <xdr:nvSpPr>
        <xdr:cNvPr id="141" name="楕円 140"/>
        <xdr:cNvSpPr/>
      </xdr:nvSpPr>
      <xdr:spPr>
        <a:xfrm>
          <a:off x="3746500" y="100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17250</xdr:rowOff>
    </xdr:from>
    <xdr:ext cx="534377" cy="259045"/>
    <xdr:sp macro="" textlink="">
      <xdr:nvSpPr>
        <xdr:cNvPr id="142" name="テキスト ボックス 141"/>
        <xdr:cNvSpPr txBox="1"/>
      </xdr:nvSpPr>
      <xdr:spPr>
        <a:xfrm>
          <a:off x="3530111" y="10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97090</xdr:rowOff>
    </xdr:from>
    <xdr:to>
      <xdr:col>15</xdr:col>
      <xdr:colOff>101600</xdr:colOff>
      <xdr:row>59</xdr:row>
      <xdr:rowOff>27240</xdr:rowOff>
    </xdr:to>
    <xdr:sp macro="" textlink="">
      <xdr:nvSpPr>
        <xdr:cNvPr id="143" name="楕円 142"/>
        <xdr:cNvSpPr/>
      </xdr:nvSpPr>
      <xdr:spPr>
        <a:xfrm>
          <a:off x="2857500" y="100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18367</xdr:rowOff>
    </xdr:from>
    <xdr:ext cx="534377" cy="259045"/>
    <xdr:sp macro="" textlink="">
      <xdr:nvSpPr>
        <xdr:cNvPr id="144" name="テキスト ボックス 143"/>
        <xdr:cNvSpPr txBox="1"/>
      </xdr:nvSpPr>
      <xdr:spPr>
        <a:xfrm>
          <a:off x="2641111" y="1013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88292</xdr:rowOff>
    </xdr:from>
    <xdr:to>
      <xdr:col>10</xdr:col>
      <xdr:colOff>165100</xdr:colOff>
      <xdr:row>57</xdr:row>
      <xdr:rowOff>18442</xdr:rowOff>
    </xdr:to>
    <xdr:sp macro="" textlink="">
      <xdr:nvSpPr>
        <xdr:cNvPr id="145" name="楕円 144"/>
        <xdr:cNvSpPr/>
      </xdr:nvSpPr>
      <xdr:spPr>
        <a:xfrm>
          <a:off x="1968500" y="96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9569</xdr:rowOff>
    </xdr:from>
    <xdr:ext cx="599010" cy="259045"/>
    <xdr:sp macro="" textlink="">
      <xdr:nvSpPr>
        <xdr:cNvPr id="146" name="テキスト ボックス 145"/>
        <xdr:cNvSpPr txBox="1"/>
      </xdr:nvSpPr>
      <xdr:spPr>
        <a:xfrm>
          <a:off x="1719795" y="978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97985</xdr:rowOff>
    </xdr:from>
    <xdr:to>
      <xdr:col>6</xdr:col>
      <xdr:colOff>38100</xdr:colOff>
      <xdr:row>59</xdr:row>
      <xdr:rowOff>28135</xdr:rowOff>
    </xdr:to>
    <xdr:sp macro="" textlink="">
      <xdr:nvSpPr>
        <xdr:cNvPr id="147" name="楕円 146"/>
        <xdr:cNvSpPr/>
      </xdr:nvSpPr>
      <xdr:spPr>
        <a:xfrm>
          <a:off x="1079500" y="100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19262</xdr:rowOff>
    </xdr:from>
    <xdr:ext cx="534377" cy="259045"/>
    <xdr:sp macro="" textlink="">
      <xdr:nvSpPr>
        <xdr:cNvPr id="148" name="テキスト ボックス 147"/>
        <xdr:cNvSpPr txBox="1"/>
      </xdr:nvSpPr>
      <xdr:spPr>
        <a:xfrm>
          <a:off x="863111" y="101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99109</xdr:rowOff>
    </xdr:from>
    <xdr:to>
      <xdr:col>24</xdr:col>
      <xdr:colOff>63500</xdr:colOff>
      <xdr:row>77</xdr:row>
      <xdr:rowOff>155268</xdr:rowOff>
    </xdr:to>
    <xdr:cxnSp macro="">
      <xdr:nvCxnSpPr>
        <xdr:cNvPr id="178" name="直線コネクタ 177"/>
        <xdr:cNvCxnSpPr/>
      </xdr:nvCxnSpPr>
      <xdr:spPr>
        <a:xfrm flipV="1">
          <a:off x="3797300" y="13300759"/>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102073</xdr:rowOff>
    </xdr:from>
    <xdr:to>
      <xdr:col>19</xdr:col>
      <xdr:colOff>177800</xdr:colOff>
      <xdr:row>77</xdr:row>
      <xdr:rowOff>155268</xdr:rowOff>
    </xdr:to>
    <xdr:cxnSp macro="">
      <xdr:nvCxnSpPr>
        <xdr:cNvPr id="181" name="直線コネクタ 180"/>
        <xdr:cNvCxnSpPr/>
      </xdr:nvCxnSpPr>
      <xdr:spPr>
        <a:xfrm>
          <a:off x="2908300" y="13303723"/>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102073</xdr:rowOff>
    </xdr:from>
    <xdr:to>
      <xdr:col>15</xdr:col>
      <xdr:colOff>50800</xdr:colOff>
      <xdr:row>78</xdr:row>
      <xdr:rowOff>102392</xdr:rowOff>
    </xdr:to>
    <xdr:cxnSp macro="">
      <xdr:nvCxnSpPr>
        <xdr:cNvPr id="184" name="直線コネクタ 183"/>
        <xdr:cNvCxnSpPr/>
      </xdr:nvCxnSpPr>
      <xdr:spPr>
        <a:xfrm flipV="1">
          <a:off x="2019300" y="13303723"/>
          <a:ext cx="889000" cy="17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102392</xdr:rowOff>
    </xdr:from>
    <xdr:to>
      <xdr:col>10</xdr:col>
      <xdr:colOff>114300</xdr:colOff>
      <xdr:row>78</xdr:row>
      <xdr:rowOff>132933</xdr:rowOff>
    </xdr:to>
    <xdr:cxnSp macro="">
      <xdr:nvCxnSpPr>
        <xdr:cNvPr id="187" name="直線コネクタ 186"/>
        <xdr:cNvCxnSpPr/>
      </xdr:nvCxnSpPr>
      <xdr:spPr>
        <a:xfrm flipV="1">
          <a:off x="1130300" y="13475492"/>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48309</xdr:rowOff>
    </xdr:from>
    <xdr:to>
      <xdr:col>24</xdr:col>
      <xdr:colOff>114300</xdr:colOff>
      <xdr:row>77</xdr:row>
      <xdr:rowOff>149909</xdr:rowOff>
    </xdr:to>
    <xdr:sp macro="" textlink="">
      <xdr:nvSpPr>
        <xdr:cNvPr id="197" name="楕円 196"/>
        <xdr:cNvSpPr/>
      </xdr:nvSpPr>
      <xdr:spPr>
        <a:xfrm>
          <a:off x="4584700" y="132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26736</xdr:rowOff>
    </xdr:from>
    <xdr:ext cx="599010" cy="259045"/>
    <xdr:sp macro="" textlink="">
      <xdr:nvSpPr>
        <xdr:cNvPr id="198" name="民生費該当値テキスト"/>
        <xdr:cNvSpPr txBox="1"/>
      </xdr:nvSpPr>
      <xdr:spPr>
        <a:xfrm>
          <a:off x="4686300" y="1322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104468</xdr:rowOff>
    </xdr:from>
    <xdr:to>
      <xdr:col>20</xdr:col>
      <xdr:colOff>38100</xdr:colOff>
      <xdr:row>78</xdr:row>
      <xdr:rowOff>34618</xdr:rowOff>
    </xdr:to>
    <xdr:sp macro="" textlink="">
      <xdr:nvSpPr>
        <xdr:cNvPr id="199" name="楕円 198"/>
        <xdr:cNvSpPr/>
      </xdr:nvSpPr>
      <xdr:spPr>
        <a:xfrm>
          <a:off x="3746500" y="133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25745</xdr:rowOff>
    </xdr:from>
    <xdr:ext cx="599010" cy="259045"/>
    <xdr:sp macro="" textlink="">
      <xdr:nvSpPr>
        <xdr:cNvPr id="200" name="テキスト ボックス 199"/>
        <xdr:cNvSpPr txBox="1"/>
      </xdr:nvSpPr>
      <xdr:spPr>
        <a:xfrm>
          <a:off x="3497795" y="1339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51273</xdr:rowOff>
    </xdr:from>
    <xdr:to>
      <xdr:col>15</xdr:col>
      <xdr:colOff>101600</xdr:colOff>
      <xdr:row>77</xdr:row>
      <xdr:rowOff>152873</xdr:rowOff>
    </xdr:to>
    <xdr:sp macro="" textlink="">
      <xdr:nvSpPr>
        <xdr:cNvPr id="201" name="楕円 200"/>
        <xdr:cNvSpPr/>
      </xdr:nvSpPr>
      <xdr:spPr>
        <a:xfrm>
          <a:off x="2857500" y="132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144000</xdr:rowOff>
    </xdr:from>
    <xdr:ext cx="599010" cy="259045"/>
    <xdr:sp macro="" textlink="">
      <xdr:nvSpPr>
        <xdr:cNvPr id="202" name="テキスト ボックス 201"/>
        <xdr:cNvSpPr txBox="1"/>
      </xdr:nvSpPr>
      <xdr:spPr>
        <a:xfrm>
          <a:off x="2608795" y="1334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51592</xdr:rowOff>
    </xdr:from>
    <xdr:to>
      <xdr:col>10</xdr:col>
      <xdr:colOff>165100</xdr:colOff>
      <xdr:row>78</xdr:row>
      <xdr:rowOff>153192</xdr:rowOff>
    </xdr:to>
    <xdr:sp macro="" textlink="">
      <xdr:nvSpPr>
        <xdr:cNvPr id="203" name="楕円 202"/>
        <xdr:cNvSpPr/>
      </xdr:nvSpPr>
      <xdr:spPr>
        <a:xfrm>
          <a:off x="1968500" y="134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144319</xdr:rowOff>
    </xdr:from>
    <xdr:ext cx="599010" cy="259045"/>
    <xdr:sp macro="" textlink="">
      <xdr:nvSpPr>
        <xdr:cNvPr id="204" name="テキスト ボックス 203"/>
        <xdr:cNvSpPr txBox="1"/>
      </xdr:nvSpPr>
      <xdr:spPr>
        <a:xfrm>
          <a:off x="1719795" y="1351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82133</xdr:rowOff>
    </xdr:from>
    <xdr:to>
      <xdr:col>6</xdr:col>
      <xdr:colOff>38100</xdr:colOff>
      <xdr:row>79</xdr:row>
      <xdr:rowOff>12283</xdr:rowOff>
    </xdr:to>
    <xdr:sp macro="" textlink="">
      <xdr:nvSpPr>
        <xdr:cNvPr id="205" name="楕円 204"/>
        <xdr:cNvSpPr/>
      </xdr:nvSpPr>
      <xdr:spPr>
        <a:xfrm>
          <a:off x="1079500" y="134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3410</xdr:rowOff>
    </xdr:from>
    <xdr:ext cx="599010" cy="259045"/>
    <xdr:sp macro="" textlink="">
      <xdr:nvSpPr>
        <xdr:cNvPr id="206" name="テキスト ボックス 205"/>
        <xdr:cNvSpPr txBox="1"/>
      </xdr:nvSpPr>
      <xdr:spPr>
        <a:xfrm>
          <a:off x="830795" y="135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108365</xdr:rowOff>
    </xdr:from>
    <xdr:to>
      <xdr:col>24</xdr:col>
      <xdr:colOff>63500</xdr:colOff>
      <xdr:row>97</xdr:row>
      <xdr:rowOff>147996</xdr:rowOff>
    </xdr:to>
    <xdr:cxnSp macro="">
      <xdr:nvCxnSpPr>
        <xdr:cNvPr id="238" name="直線コネクタ 237"/>
        <xdr:cNvCxnSpPr/>
      </xdr:nvCxnSpPr>
      <xdr:spPr>
        <a:xfrm>
          <a:off x="3797300" y="16739015"/>
          <a:ext cx="838200" cy="3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108365</xdr:rowOff>
    </xdr:from>
    <xdr:to>
      <xdr:col>19</xdr:col>
      <xdr:colOff>177800</xdr:colOff>
      <xdr:row>97</xdr:row>
      <xdr:rowOff>144011</xdr:rowOff>
    </xdr:to>
    <xdr:cxnSp macro="">
      <xdr:nvCxnSpPr>
        <xdr:cNvPr id="241" name="直線コネクタ 240"/>
        <xdr:cNvCxnSpPr/>
      </xdr:nvCxnSpPr>
      <xdr:spPr>
        <a:xfrm flipV="1">
          <a:off x="2908300" y="16739015"/>
          <a:ext cx="889000" cy="3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144011</xdr:rowOff>
    </xdr:from>
    <xdr:to>
      <xdr:col>15</xdr:col>
      <xdr:colOff>50800</xdr:colOff>
      <xdr:row>98</xdr:row>
      <xdr:rowOff>72737</xdr:rowOff>
    </xdr:to>
    <xdr:cxnSp macro="">
      <xdr:nvCxnSpPr>
        <xdr:cNvPr id="244" name="直線コネクタ 243"/>
        <xdr:cNvCxnSpPr/>
      </xdr:nvCxnSpPr>
      <xdr:spPr>
        <a:xfrm flipV="1">
          <a:off x="2019300" y="16774661"/>
          <a:ext cx="889000" cy="10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72737</xdr:rowOff>
    </xdr:from>
    <xdr:to>
      <xdr:col>10</xdr:col>
      <xdr:colOff>114300</xdr:colOff>
      <xdr:row>98</xdr:row>
      <xdr:rowOff>142394</xdr:rowOff>
    </xdr:to>
    <xdr:cxnSp macro="">
      <xdr:nvCxnSpPr>
        <xdr:cNvPr id="247" name="直線コネクタ 246"/>
        <xdr:cNvCxnSpPr/>
      </xdr:nvCxnSpPr>
      <xdr:spPr>
        <a:xfrm flipV="1">
          <a:off x="1130300" y="16874837"/>
          <a:ext cx="889000" cy="6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97196</xdr:rowOff>
    </xdr:from>
    <xdr:to>
      <xdr:col>24</xdr:col>
      <xdr:colOff>114300</xdr:colOff>
      <xdr:row>98</xdr:row>
      <xdr:rowOff>27346</xdr:rowOff>
    </xdr:to>
    <xdr:sp macro="" textlink="">
      <xdr:nvSpPr>
        <xdr:cNvPr id="257" name="楕円 256"/>
        <xdr:cNvSpPr/>
      </xdr:nvSpPr>
      <xdr:spPr>
        <a:xfrm>
          <a:off x="4584700" y="1672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75623</xdr:rowOff>
    </xdr:from>
    <xdr:ext cx="534377" cy="259045"/>
    <xdr:sp macro="" textlink="">
      <xdr:nvSpPr>
        <xdr:cNvPr id="258" name="衛生費該当値テキスト"/>
        <xdr:cNvSpPr txBox="1"/>
      </xdr:nvSpPr>
      <xdr:spPr>
        <a:xfrm>
          <a:off x="4686300" y="1670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57565</xdr:rowOff>
    </xdr:from>
    <xdr:to>
      <xdr:col>20</xdr:col>
      <xdr:colOff>38100</xdr:colOff>
      <xdr:row>97</xdr:row>
      <xdr:rowOff>159165</xdr:rowOff>
    </xdr:to>
    <xdr:sp macro="" textlink="">
      <xdr:nvSpPr>
        <xdr:cNvPr id="259" name="楕円 258"/>
        <xdr:cNvSpPr/>
      </xdr:nvSpPr>
      <xdr:spPr>
        <a:xfrm>
          <a:off x="3746500" y="166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150292</xdr:rowOff>
    </xdr:from>
    <xdr:ext cx="534377" cy="259045"/>
    <xdr:sp macro="" textlink="">
      <xdr:nvSpPr>
        <xdr:cNvPr id="260" name="テキスト ボックス 259"/>
        <xdr:cNvSpPr txBox="1"/>
      </xdr:nvSpPr>
      <xdr:spPr>
        <a:xfrm>
          <a:off x="3530111" y="167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93211</xdr:rowOff>
    </xdr:from>
    <xdr:to>
      <xdr:col>15</xdr:col>
      <xdr:colOff>101600</xdr:colOff>
      <xdr:row>98</xdr:row>
      <xdr:rowOff>23361</xdr:rowOff>
    </xdr:to>
    <xdr:sp macro="" textlink="">
      <xdr:nvSpPr>
        <xdr:cNvPr id="261" name="楕円 260"/>
        <xdr:cNvSpPr/>
      </xdr:nvSpPr>
      <xdr:spPr>
        <a:xfrm>
          <a:off x="2857500" y="167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14488</xdr:rowOff>
    </xdr:from>
    <xdr:ext cx="534377" cy="259045"/>
    <xdr:sp macro="" textlink="">
      <xdr:nvSpPr>
        <xdr:cNvPr id="262" name="テキスト ボックス 261"/>
        <xdr:cNvSpPr txBox="1"/>
      </xdr:nvSpPr>
      <xdr:spPr>
        <a:xfrm>
          <a:off x="2641111" y="168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21937</xdr:rowOff>
    </xdr:from>
    <xdr:to>
      <xdr:col>10</xdr:col>
      <xdr:colOff>165100</xdr:colOff>
      <xdr:row>98</xdr:row>
      <xdr:rowOff>123537</xdr:rowOff>
    </xdr:to>
    <xdr:sp macro="" textlink="">
      <xdr:nvSpPr>
        <xdr:cNvPr id="263" name="楕円 262"/>
        <xdr:cNvSpPr/>
      </xdr:nvSpPr>
      <xdr:spPr>
        <a:xfrm>
          <a:off x="1968500" y="1682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114664</xdr:rowOff>
    </xdr:from>
    <xdr:ext cx="534377" cy="259045"/>
    <xdr:sp macro="" textlink="">
      <xdr:nvSpPr>
        <xdr:cNvPr id="264" name="テキスト ボックス 263"/>
        <xdr:cNvSpPr txBox="1"/>
      </xdr:nvSpPr>
      <xdr:spPr>
        <a:xfrm>
          <a:off x="1752111" y="169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91594</xdr:rowOff>
    </xdr:from>
    <xdr:to>
      <xdr:col>6</xdr:col>
      <xdr:colOff>38100</xdr:colOff>
      <xdr:row>99</xdr:row>
      <xdr:rowOff>21744</xdr:rowOff>
    </xdr:to>
    <xdr:sp macro="" textlink="">
      <xdr:nvSpPr>
        <xdr:cNvPr id="265" name="楕円 264"/>
        <xdr:cNvSpPr/>
      </xdr:nvSpPr>
      <xdr:spPr>
        <a:xfrm>
          <a:off x="1079500" y="168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12871</xdr:rowOff>
    </xdr:from>
    <xdr:ext cx="534377" cy="259045"/>
    <xdr:sp macro="" textlink="">
      <xdr:nvSpPr>
        <xdr:cNvPr id="266" name="テキスト ボックス 265"/>
        <xdr:cNvSpPr txBox="1"/>
      </xdr:nvSpPr>
      <xdr:spPr>
        <a:xfrm>
          <a:off x="863111" y="169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77495</xdr:rowOff>
    </xdr:from>
    <xdr:to>
      <xdr:col>55</xdr:col>
      <xdr:colOff>0</xdr:colOff>
      <xdr:row>58</xdr:row>
      <xdr:rowOff>105232</xdr:rowOff>
    </xdr:to>
    <xdr:cxnSp macro="">
      <xdr:nvCxnSpPr>
        <xdr:cNvPr id="352" name="直線コネクタ 351"/>
        <xdr:cNvCxnSpPr/>
      </xdr:nvCxnSpPr>
      <xdr:spPr>
        <a:xfrm flipV="1">
          <a:off x="9639300" y="10021595"/>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105232</xdr:rowOff>
    </xdr:from>
    <xdr:to>
      <xdr:col>50</xdr:col>
      <xdr:colOff>114300</xdr:colOff>
      <xdr:row>58</xdr:row>
      <xdr:rowOff>105473</xdr:rowOff>
    </xdr:to>
    <xdr:cxnSp macro="">
      <xdr:nvCxnSpPr>
        <xdr:cNvPr id="355" name="直線コネクタ 354"/>
        <xdr:cNvCxnSpPr/>
      </xdr:nvCxnSpPr>
      <xdr:spPr>
        <a:xfrm flipV="1">
          <a:off x="8750300" y="10049332"/>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100394</xdr:rowOff>
    </xdr:from>
    <xdr:to>
      <xdr:col>45</xdr:col>
      <xdr:colOff>177800</xdr:colOff>
      <xdr:row>58</xdr:row>
      <xdr:rowOff>105473</xdr:rowOff>
    </xdr:to>
    <xdr:cxnSp macro="">
      <xdr:nvCxnSpPr>
        <xdr:cNvPr id="358" name="直線コネクタ 357"/>
        <xdr:cNvCxnSpPr/>
      </xdr:nvCxnSpPr>
      <xdr:spPr>
        <a:xfrm>
          <a:off x="7861300" y="10044494"/>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100381</xdr:rowOff>
    </xdr:from>
    <xdr:to>
      <xdr:col>41</xdr:col>
      <xdr:colOff>50800</xdr:colOff>
      <xdr:row>58</xdr:row>
      <xdr:rowOff>100394</xdr:rowOff>
    </xdr:to>
    <xdr:cxnSp macro="">
      <xdr:nvCxnSpPr>
        <xdr:cNvPr id="361" name="直線コネクタ 360"/>
        <xdr:cNvCxnSpPr/>
      </xdr:nvCxnSpPr>
      <xdr:spPr>
        <a:xfrm>
          <a:off x="6972300" y="1004448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26695</xdr:rowOff>
    </xdr:from>
    <xdr:to>
      <xdr:col>55</xdr:col>
      <xdr:colOff>50800</xdr:colOff>
      <xdr:row>58</xdr:row>
      <xdr:rowOff>128295</xdr:rowOff>
    </xdr:to>
    <xdr:sp macro="" textlink="">
      <xdr:nvSpPr>
        <xdr:cNvPr id="371" name="楕円 370"/>
        <xdr:cNvSpPr/>
      </xdr:nvSpPr>
      <xdr:spPr>
        <a:xfrm>
          <a:off x="10426700" y="99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5122</xdr:rowOff>
    </xdr:from>
    <xdr:ext cx="534377" cy="259045"/>
    <xdr:sp macro="" textlink="">
      <xdr:nvSpPr>
        <xdr:cNvPr id="372" name="農林水産業費該当値テキスト"/>
        <xdr:cNvSpPr txBox="1"/>
      </xdr:nvSpPr>
      <xdr:spPr>
        <a:xfrm>
          <a:off x="10528300" y="99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54432</xdr:rowOff>
    </xdr:from>
    <xdr:to>
      <xdr:col>50</xdr:col>
      <xdr:colOff>165100</xdr:colOff>
      <xdr:row>58</xdr:row>
      <xdr:rowOff>156032</xdr:rowOff>
    </xdr:to>
    <xdr:sp macro="" textlink="">
      <xdr:nvSpPr>
        <xdr:cNvPr id="373" name="楕円 372"/>
        <xdr:cNvSpPr/>
      </xdr:nvSpPr>
      <xdr:spPr>
        <a:xfrm>
          <a:off x="9588500" y="99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147159</xdr:rowOff>
    </xdr:from>
    <xdr:ext cx="469744" cy="259045"/>
    <xdr:sp macro="" textlink="">
      <xdr:nvSpPr>
        <xdr:cNvPr id="374" name="テキスト ボックス 373"/>
        <xdr:cNvSpPr txBox="1"/>
      </xdr:nvSpPr>
      <xdr:spPr>
        <a:xfrm>
          <a:off x="9404428" y="1009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54673</xdr:rowOff>
    </xdr:from>
    <xdr:to>
      <xdr:col>46</xdr:col>
      <xdr:colOff>38100</xdr:colOff>
      <xdr:row>58</xdr:row>
      <xdr:rowOff>156273</xdr:rowOff>
    </xdr:to>
    <xdr:sp macro="" textlink="">
      <xdr:nvSpPr>
        <xdr:cNvPr id="375" name="楕円 374"/>
        <xdr:cNvSpPr/>
      </xdr:nvSpPr>
      <xdr:spPr>
        <a:xfrm>
          <a:off x="8699500" y="99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147400</xdr:rowOff>
    </xdr:from>
    <xdr:ext cx="469744" cy="259045"/>
    <xdr:sp macro="" textlink="">
      <xdr:nvSpPr>
        <xdr:cNvPr id="376" name="テキスト ボックス 375"/>
        <xdr:cNvSpPr txBox="1"/>
      </xdr:nvSpPr>
      <xdr:spPr>
        <a:xfrm>
          <a:off x="8515428" y="100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49594</xdr:rowOff>
    </xdr:from>
    <xdr:to>
      <xdr:col>41</xdr:col>
      <xdr:colOff>101600</xdr:colOff>
      <xdr:row>58</xdr:row>
      <xdr:rowOff>151194</xdr:rowOff>
    </xdr:to>
    <xdr:sp macro="" textlink="">
      <xdr:nvSpPr>
        <xdr:cNvPr id="377" name="楕円 376"/>
        <xdr:cNvSpPr/>
      </xdr:nvSpPr>
      <xdr:spPr>
        <a:xfrm>
          <a:off x="7810500" y="99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142321</xdr:rowOff>
    </xdr:from>
    <xdr:ext cx="469744" cy="259045"/>
    <xdr:sp macro="" textlink="">
      <xdr:nvSpPr>
        <xdr:cNvPr id="378" name="テキスト ボックス 377"/>
        <xdr:cNvSpPr txBox="1"/>
      </xdr:nvSpPr>
      <xdr:spPr>
        <a:xfrm>
          <a:off x="7626428" y="1008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49581</xdr:rowOff>
    </xdr:from>
    <xdr:to>
      <xdr:col>36</xdr:col>
      <xdr:colOff>165100</xdr:colOff>
      <xdr:row>58</xdr:row>
      <xdr:rowOff>151181</xdr:rowOff>
    </xdr:to>
    <xdr:sp macro="" textlink="">
      <xdr:nvSpPr>
        <xdr:cNvPr id="379" name="楕円 378"/>
        <xdr:cNvSpPr/>
      </xdr:nvSpPr>
      <xdr:spPr>
        <a:xfrm>
          <a:off x="6921500" y="99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142308</xdr:rowOff>
    </xdr:from>
    <xdr:ext cx="469744" cy="259045"/>
    <xdr:sp macro="" textlink="">
      <xdr:nvSpPr>
        <xdr:cNvPr id="380" name="テキスト ボックス 379"/>
        <xdr:cNvSpPr txBox="1"/>
      </xdr:nvSpPr>
      <xdr:spPr>
        <a:xfrm>
          <a:off x="6737428" y="1008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99809</xdr:rowOff>
    </xdr:from>
    <xdr:to>
      <xdr:col>55</xdr:col>
      <xdr:colOff>0</xdr:colOff>
      <xdr:row>78</xdr:row>
      <xdr:rowOff>9931</xdr:rowOff>
    </xdr:to>
    <xdr:cxnSp macro="">
      <xdr:nvCxnSpPr>
        <xdr:cNvPr id="409" name="直線コネクタ 408"/>
        <xdr:cNvCxnSpPr/>
      </xdr:nvCxnSpPr>
      <xdr:spPr>
        <a:xfrm flipV="1">
          <a:off x="9639300" y="13130009"/>
          <a:ext cx="838200" cy="2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9931</xdr:rowOff>
    </xdr:from>
    <xdr:to>
      <xdr:col>50</xdr:col>
      <xdr:colOff>114300</xdr:colOff>
      <xdr:row>78</xdr:row>
      <xdr:rowOff>45022</xdr:rowOff>
    </xdr:to>
    <xdr:cxnSp macro="">
      <xdr:nvCxnSpPr>
        <xdr:cNvPr id="412" name="直線コネクタ 411"/>
        <xdr:cNvCxnSpPr/>
      </xdr:nvCxnSpPr>
      <xdr:spPr>
        <a:xfrm flipV="1">
          <a:off x="8750300" y="13383031"/>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45022</xdr:rowOff>
    </xdr:from>
    <xdr:to>
      <xdr:col>45</xdr:col>
      <xdr:colOff>177800</xdr:colOff>
      <xdr:row>78</xdr:row>
      <xdr:rowOff>90666</xdr:rowOff>
    </xdr:to>
    <xdr:cxnSp macro="">
      <xdr:nvCxnSpPr>
        <xdr:cNvPr id="415" name="直線コネクタ 414"/>
        <xdr:cNvCxnSpPr/>
      </xdr:nvCxnSpPr>
      <xdr:spPr>
        <a:xfrm flipV="1">
          <a:off x="7861300" y="13418122"/>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90666</xdr:rowOff>
    </xdr:from>
    <xdr:to>
      <xdr:col>41</xdr:col>
      <xdr:colOff>50800</xdr:colOff>
      <xdr:row>78</xdr:row>
      <xdr:rowOff>95162</xdr:rowOff>
    </xdr:to>
    <xdr:cxnSp macro="">
      <xdr:nvCxnSpPr>
        <xdr:cNvPr id="418" name="直線コネクタ 417"/>
        <xdr:cNvCxnSpPr/>
      </xdr:nvCxnSpPr>
      <xdr:spPr>
        <a:xfrm flipV="1">
          <a:off x="6972300" y="1346376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49009</xdr:rowOff>
    </xdr:from>
    <xdr:to>
      <xdr:col>55</xdr:col>
      <xdr:colOff>50800</xdr:colOff>
      <xdr:row>76</xdr:row>
      <xdr:rowOff>150609</xdr:rowOff>
    </xdr:to>
    <xdr:sp macro="" textlink="">
      <xdr:nvSpPr>
        <xdr:cNvPr id="428" name="楕円 427"/>
        <xdr:cNvSpPr/>
      </xdr:nvSpPr>
      <xdr:spPr>
        <a:xfrm>
          <a:off x="10426700" y="130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71886</xdr:rowOff>
    </xdr:from>
    <xdr:ext cx="534377" cy="259045"/>
    <xdr:sp macro="" textlink="">
      <xdr:nvSpPr>
        <xdr:cNvPr id="429" name="商工費該当値テキスト"/>
        <xdr:cNvSpPr txBox="1"/>
      </xdr:nvSpPr>
      <xdr:spPr>
        <a:xfrm>
          <a:off x="10528300" y="1293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130581</xdr:rowOff>
    </xdr:from>
    <xdr:to>
      <xdr:col>50</xdr:col>
      <xdr:colOff>165100</xdr:colOff>
      <xdr:row>78</xdr:row>
      <xdr:rowOff>60731</xdr:rowOff>
    </xdr:to>
    <xdr:sp macro="" textlink="">
      <xdr:nvSpPr>
        <xdr:cNvPr id="430" name="楕円 429"/>
        <xdr:cNvSpPr/>
      </xdr:nvSpPr>
      <xdr:spPr>
        <a:xfrm>
          <a:off x="9588500" y="133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51858</xdr:rowOff>
    </xdr:from>
    <xdr:ext cx="469744" cy="259045"/>
    <xdr:sp macro="" textlink="">
      <xdr:nvSpPr>
        <xdr:cNvPr id="431" name="テキスト ボックス 430"/>
        <xdr:cNvSpPr txBox="1"/>
      </xdr:nvSpPr>
      <xdr:spPr>
        <a:xfrm>
          <a:off x="9404428" y="1342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165672</xdr:rowOff>
    </xdr:from>
    <xdr:to>
      <xdr:col>46</xdr:col>
      <xdr:colOff>38100</xdr:colOff>
      <xdr:row>78</xdr:row>
      <xdr:rowOff>95822</xdr:rowOff>
    </xdr:to>
    <xdr:sp macro="" textlink="">
      <xdr:nvSpPr>
        <xdr:cNvPr id="432" name="楕円 431"/>
        <xdr:cNvSpPr/>
      </xdr:nvSpPr>
      <xdr:spPr>
        <a:xfrm>
          <a:off x="8699500" y="133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86949</xdr:rowOff>
    </xdr:from>
    <xdr:ext cx="469744" cy="259045"/>
    <xdr:sp macro="" textlink="">
      <xdr:nvSpPr>
        <xdr:cNvPr id="433" name="テキスト ボックス 432"/>
        <xdr:cNvSpPr txBox="1"/>
      </xdr:nvSpPr>
      <xdr:spPr>
        <a:xfrm>
          <a:off x="8515428" y="1346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39866</xdr:rowOff>
    </xdr:from>
    <xdr:to>
      <xdr:col>41</xdr:col>
      <xdr:colOff>101600</xdr:colOff>
      <xdr:row>78</xdr:row>
      <xdr:rowOff>141466</xdr:rowOff>
    </xdr:to>
    <xdr:sp macro="" textlink="">
      <xdr:nvSpPr>
        <xdr:cNvPr id="434" name="楕円 433"/>
        <xdr:cNvSpPr/>
      </xdr:nvSpPr>
      <xdr:spPr>
        <a:xfrm>
          <a:off x="7810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132593</xdr:rowOff>
    </xdr:from>
    <xdr:ext cx="469744" cy="259045"/>
    <xdr:sp macro="" textlink="">
      <xdr:nvSpPr>
        <xdr:cNvPr id="435" name="テキスト ボックス 434"/>
        <xdr:cNvSpPr txBox="1"/>
      </xdr:nvSpPr>
      <xdr:spPr>
        <a:xfrm>
          <a:off x="7626428"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44362</xdr:rowOff>
    </xdr:from>
    <xdr:to>
      <xdr:col>36</xdr:col>
      <xdr:colOff>165100</xdr:colOff>
      <xdr:row>78</xdr:row>
      <xdr:rowOff>145962</xdr:rowOff>
    </xdr:to>
    <xdr:sp macro="" textlink="">
      <xdr:nvSpPr>
        <xdr:cNvPr id="436" name="楕円 435"/>
        <xdr:cNvSpPr/>
      </xdr:nvSpPr>
      <xdr:spPr>
        <a:xfrm>
          <a:off x="6921500" y="134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137089</xdr:rowOff>
    </xdr:from>
    <xdr:ext cx="469744" cy="259045"/>
    <xdr:sp macro="" textlink="">
      <xdr:nvSpPr>
        <xdr:cNvPr id="437" name="テキスト ボックス 436"/>
        <xdr:cNvSpPr txBox="1"/>
      </xdr:nvSpPr>
      <xdr:spPr>
        <a:xfrm>
          <a:off x="6737428" y="135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143929</xdr:rowOff>
    </xdr:from>
    <xdr:to>
      <xdr:col>55</xdr:col>
      <xdr:colOff>0</xdr:colOff>
      <xdr:row>96</xdr:row>
      <xdr:rowOff>170599</xdr:rowOff>
    </xdr:to>
    <xdr:cxnSp macro="">
      <xdr:nvCxnSpPr>
        <xdr:cNvPr id="466" name="直線コネクタ 465"/>
        <xdr:cNvCxnSpPr/>
      </xdr:nvCxnSpPr>
      <xdr:spPr>
        <a:xfrm flipV="1">
          <a:off x="9639300" y="16603129"/>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170599</xdr:rowOff>
    </xdr:from>
    <xdr:to>
      <xdr:col>50</xdr:col>
      <xdr:colOff>114300</xdr:colOff>
      <xdr:row>97</xdr:row>
      <xdr:rowOff>305</xdr:rowOff>
    </xdr:to>
    <xdr:cxnSp macro="">
      <xdr:nvCxnSpPr>
        <xdr:cNvPr id="469" name="直線コネクタ 468"/>
        <xdr:cNvCxnSpPr/>
      </xdr:nvCxnSpPr>
      <xdr:spPr>
        <a:xfrm flipV="1">
          <a:off x="8750300" y="16629799"/>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163322</xdr:rowOff>
    </xdr:from>
    <xdr:to>
      <xdr:col>45</xdr:col>
      <xdr:colOff>177800</xdr:colOff>
      <xdr:row>97</xdr:row>
      <xdr:rowOff>305</xdr:rowOff>
    </xdr:to>
    <xdr:cxnSp macro="">
      <xdr:nvCxnSpPr>
        <xdr:cNvPr id="472" name="直線コネクタ 471"/>
        <xdr:cNvCxnSpPr/>
      </xdr:nvCxnSpPr>
      <xdr:spPr>
        <a:xfrm>
          <a:off x="7861300" y="16622522"/>
          <a:ext cx="8890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27648</xdr:rowOff>
    </xdr:from>
    <xdr:to>
      <xdr:col>41</xdr:col>
      <xdr:colOff>50800</xdr:colOff>
      <xdr:row>96</xdr:row>
      <xdr:rowOff>163322</xdr:rowOff>
    </xdr:to>
    <xdr:cxnSp macro="">
      <xdr:nvCxnSpPr>
        <xdr:cNvPr id="475" name="直線コネクタ 474"/>
        <xdr:cNvCxnSpPr/>
      </xdr:nvCxnSpPr>
      <xdr:spPr>
        <a:xfrm>
          <a:off x="6972300" y="16315398"/>
          <a:ext cx="889000" cy="30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93129</xdr:rowOff>
    </xdr:from>
    <xdr:to>
      <xdr:col>55</xdr:col>
      <xdr:colOff>50800</xdr:colOff>
      <xdr:row>97</xdr:row>
      <xdr:rowOff>23279</xdr:rowOff>
    </xdr:to>
    <xdr:sp macro="" textlink="">
      <xdr:nvSpPr>
        <xdr:cNvPr id="485" name="楕円 484"/>
        <xdr:cNvSpPr/>
      </xdr:nvSpPr>
      <xdr:spPr>
        <a:xfrm>
          <a:off x="10426700" y="165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71556</xdr:rowOff>
    </xdr:from>
    <xdr:ext cx="534377" cy="259045"/>
    <xdr:sp macro="" textlink="">
      <xdr:nvSpPr>
        <xdr:cNvPr id="486" name="土木費該当値テキスト"/>
        <xdr:cNvSpPr txBox="1"/>
      </xdr:nvSpPr>
      <xdr:spPr>
        <a:xfrm>
          <a:off x="10528300" y="1653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119799</xdr:rowOff>
    </xdr:from>
    <xdr:to>
      <xdr:col>50</xdr:col>
      <xdr:colOff>165100</xdr:colOff>
      <xdr:row>97</xdr:row>
      <xdr:rowOff>49949</xdr:rowOff>
    </xdr:to>
    <xdr:sp macro="" textlink="">
      <xdr:nvSpPr>
        <xdr:cNvPr id="487" name="楕円 486"/>
        <xdr:cNvSpPr/>
      </xdr:nvSpPr>
      <xdr:spPr>
        <a:xfrm>
          <a:off x="9588500" y="165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41076</xdr:rowOff>
    </xdr:from>
    <xdr:ext cx="534377" cy="259045"/>
    <xdr:sp macro="" textlink="">
      <xdr:nvSpPr>
        <xdr:cNvPr id="488" name="テキスト ボックス 487"/>
        <xdr:cNvSpPr txBox="1"/>
      </xdr:nvSpPr>
      <xdr:spPr>
        <a:xfrm>
          <a:off x="9372111" y="166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120955</xdr:rowOff>
    </xdr:from>
    <xdr:to>
      <xdr:col>46</xdr:col>
      <xdr:colOff>38100</xdr:colOff>
      <xdr:row>97</xdr:row>
      <xdr:rowOff>51105</xdr:rowOff>
    </xdr:to>
    <xdr:sp macro="" textlink="">
      <xdr:nvSpPr>
        <xdr:cNvPr id="489" name="楕円 488"/>
        <xdr:cNvSpPr/>
      </xdr:nvSpPr>
      <xdr:spPr>
        <a:xfrm>
          <a:off x="8699500" y="165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42232</xdr:rowOff>
    </xdr:from>
    <xdr:ext cx="534377" cy="259045"/>
    <xdr:sp macro="" textlink="">
      <xdr:nvSpPr>
        <xdr:cNvPr id="490" name="テキスト ボックス 489"/>
        <xdr:cNvSpPr txBox="1"/>
      </xdr:nvSpPr>
      <xdr:spPr>
        <a:xfrm>
          <a:off x="8483111" y="166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112522</xdr:rowOff>
    </xdr:from>
    <xdr:to>
      <xdr:col>41</xdr:col>
      <xdr:colOff>101600</xdr:colOff>
      <xdr:row>97</xdr:row>
      <xdr:rowOff>42672</xdr:rowOff>
    </xdr:to>
    <xdr:sp macro="" textlink="">
      <xdr:nvSpPr>
        <xdr:cNvPr id="491" name="楕円 490"/>
        <xdr:cNvSpPr/>
      </xdr:nvSpPr>
      <xdr:spPr>
        <a:xfrm>
          <a:off x="7810500" y="1657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33799</xdr:rowOff>
    </xdr:from>
    <xdr:ext cx="534377" cy="259045"/>
    <xdr:sp macro="" textlink="">
      <xdr:nvSpPr>
        <xdr:cNvPr id="492" name="テキスト ボックス 491"/>
        <xdr:cNvSpPr txBox="1"/>
      </xdr:nvSpPr>
      <xdr:spPr>
        <a:xfrm>
          <a:off x="7594111" y="166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148298</xdr:rowOff>
    </xdr:from>
    <xdr:to>
      <xdr:col>36</xdr:col>
      <xdr:colOff>165100</xdr:colOff>
      <xdr:row>95</xdr:row>
      <xdr:rowOff>78448</xdr:rowOff>
    </xdr:to>
    <xdr:sp macro="" textlink="">
      <xdr:nvSpPr>
        <xdr:cNvPr id="493" name="楕円 492"/>
        <xdr:cNvSpPr/>
      </xdr:nvSpPr>
      <xdr:spPr>
        <a:xfrm>
          <a:off x="6921500" y="162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94975</xdr:rowOff>
    </xdr:from>
    <xdr:ext cx="534377" cy="259045"/>
    <xdr:sp macro="" textlink="">
      <xdr:nvSpPr>
        <xdr:cNvPr id="494" name="テキスト ボックス 493"/>
        <xdr:cNvSpPr txBox="1"/>
      </xdr:nvSpPr>
      <xdr:spPr>
        <a:xfrm>
          <a:off x="6705111" y="1603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111201</xdr:rowOff>
    </xdr:from>
    <xdr:to>
      <xdr:col>85</xdr:col>
      <xdr:colOff>127000</xdr:colOff>
      <xdr:row>38</xdr:row>
      <xdr:rowOff>118440</xdr:rowOff>
    </xdr:to>
    <xdr:cxnSp macro="">
      <xdr:nvCxnSpPr>
        <xdr:cNvPr id="524" name="直線コネクタ 523"/>
        <xdr:cNvCxnSpPr/>
      </xdr:nvCxnSpPr>
      <xdr:spPr>
        <a:xfrm flipV="1">
          <a:off x="15481300" y="662630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87426</xdr:rowOff>
    </xdr:from>
    <xdr:to>
      <xdr:col>81</xdr:col>
      <xdr:colOff>50800</xdr:colOff>
      <xdr:row>38</xdr:row>
      <xdr:rowOff>118440</xdr:rowOff>
    </xdr:to>
    <xdr:cxnSp macro="">
      <xdr:nvCxnSpPr>
        <xdr:cNvPr id="527" name="直線コネクタ 526"/>
        <xdr:cNvCxnSpPr/>
      </xdr:nvCxnSpPr>
      <xdr:spPr>
        <a:xfrm>
          <a:off x="14592300" y="6602526"/>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87426</xdr:rowOff>
    </xdr:from>
    <xdr:to>
      <xdr:col>76</xdr:col>
      <xdr:colOff>114300</xdr:colOff>
      <xdr:row>38</xdr:row>
      <xdr:rowOff>135357</xdr:rowOff>
    </xdr:to>
    <xdr:cxnSp macro="">
      <xdr:nvCxnSpPr>
        <xdr:cNvPr id="530" name="直線コネクタ 529"/>
        <xdr:cNvCxnSpPr/>
      </xdr:nvCxnSpPr>
      <xdr:spPr>
        <a:xfrm flipV="1">
          <a:off x="13703300" y="6602526"/>
          <a:ext cx="889000" cy="4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135357</xdr:rowOff>
    </xdr:from>
    <xdr:to>
      <xdr:col>71</xdr:col>
      <xdr:colOff>177800</xdr:colOff>
      <xdr:row>38</xdr:row>
      <xdr:rowOff>147168</xdr:rowOff>
    </xdr:to>
    <xdr:cxnSp macro="">
      <xdr:nvCxnSpPr>
        <xdr:cNvPr id="533" name="直線コネクタ 532"/>
        <xdr:cNvCxnSpPr/>
      </xdr:nvCxnSpPr>
      <xdr:spPr>
        <a:xfrm flipV="1">
          <a:off x="12814300" y="665045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60401</xdr:rowOff>
    </xdr:from>
    <xdr:to>
      <xdr:col>85</xdr:col>
      <xdr:colOff>177800</xdr:colOff>
      <xdr:row>38</xdr:row>
      <xdr:rowOff>162001</xdr:rowOff>
    </xdr:to>
    <xdr:sp macro="" textlink="">
      <xdr:nvSpPr>
        <xdr:cNvPr id="543" name="楕円 542"/>
        <xdr:cNvSpPr/>
      </xdr:nvSpPr>
      <xdr:spPr>
        <a:xfrm>
          <a:off x="16268700" y="65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146778</xdr:rowOff>
    </xdr:from>
    <xdr:ext cx="534377" cy="259045"/>
    <xdr:sp macro="" textlink="">
      <xdr:nvSpPr>
        <xdr:cNvPr id="544" name="消防費該当値テキスト"/>
        <xdr:cNvSpPr txBox="1"/>
      </xdr:nvSpPr>
      <xdr:spPr>
        <a:xfrm>
          <a:off x="16370300" y="64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67640</xdr:rowOff>
    </xdr:from>
    <xdr:to>
      <xdr:col>81</xdr:col>
      <xdr:colOff>101600</xdr:colOff>
      <xdr:row>38</xdr:row>
      <xdr:rowOff>169240</xdr:rowOff>
    </xdr:to>
    <xdr:sp macro="" textlink="">
      <xdr:nvSpPr>
        <xdr:cNvPr id="545" name="楕円 544"/>
        <xdr:cNvSpPr/>
      </xdr:nvSpPr>
      <xdr:spPr>
        <a:xfrm>
          <a:off x="154305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160367</xdr:rowOff>
    </xdr:from>
    <xdr:ext cx="534377" cy="259045"/>
    <xdr:sp macro="" textlink="">
      <xdr:nvSpPr>
        <xdr:cNvPr id="546" name="テキスト ボックス 545"/>
        <xdr:cNvSpPr txBox="1"/>
      </xdr:nvSpPr>
      <xdr:spPr>
        <a:xfrm>
          <a:off x="15214111" y="66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36626</xdr:rowOff>
    </xdr:from>
    <xdr:to>
      <xdr:col>76</xdr:col>
      <xdr:colOff>165100</xdr:colOff>
      <xdr:row>38</xdr:row>
      <xdr:rowOff>138226</xdr:rowOff>
    </xdr:to>
    <xdr:sp macro="" textlink="">
      <xdr:nvSpPr>
        <xdr:cNvPr id="547" name="楕円 546"/>
        <xdr:cNvSpPr/>
      </xdr:nvSpPr>
      <xdr:spPr>
        <a:xfrm>
          <a:off x="14541500" y="65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129353</xdr:rowOff>
    </xdr:from>
    <xdr:ext cx="534377" cy="259045"/>
    <xdr:sp macro="" textlink="">
      <xdr:nvSpPr>
        <xdr:cNvPr id="548" name="テキスト ボックス 547"/>
        <xdr:cNvSpPr txBox="1"/>
      </xdr:nvSpPr>
      <xdr:spPr>
        <a:xfrm>
          <a:off x="14325111" y="664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84557</xdr:rowOff>
    </xdr:from>
    <xdr:to>
      <xdr:col>72</xdr:col>
      <xdr:colOff>38100</xdr:colOff>
      <xdr:row>39</xdr:row>
      <xdr:rowOff>14707</xdr:rowOff>
    </xdr:to>
    <xdr:sp macro="" textlink="">
      <xdr:nvSpPr>
        <xdr:cNvPr id="549" name="楕円 548"/>
        <xdr:cNvSpPr/>
      </xdr:nvSpPr>
      <xdr:spPr>
        <a:xfrm>
          <a:off x="13652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5834</xdr:rowOff>
    </xdr:from>
    <xdr:ext cx="534377" cy="259045"/>
    <xdr:sp macro="" textlink="">
      <xdr:nvSpPr>
        <xdr:cNvPr id="550" name="テキスト ボックス 549"/>
        <xdr:cNvSpPr txBox="1"/>
      </xdr:nvSpPr>
      <xdr:spPr>
        <a:xfrm>
          <a:off x="13436111" y="66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96368</xdr:rowOff>
    </xdr:from>
    <xdr:to>
      <xdr:col>67</xdr:col>
      <xdr:colOff>101600</xdr:colOff>
      <xdr:row>39</xdr:row>
      <xdr:rowOff>26518</xdr:rowOff>
    </xdr:to>
    <xdr:sp macro="" textlink="">
      <xdr:nvSpPr>
        <xdr:cNvPr id="551" name="楕円 550"/>
        <xdr:cNvSpPr/>
      </xdr:nvSpPr>
      <xdr:spPr>
        <a:xfrm>
          <a:off x="12763500" y="66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17645</xdr:rowOff>
    </xdr:from>
    <xdr:ext cx="534377" cy="259045"/>
    <xdr:sp macro="" textlink="">
      <xdr:nvSpPr>
        <xdr:cNvPr id="552" name="テキスト ボックス 551"/>
        <xdr:cNvSpPr txBox="1"/>
      </xdr:nvSpPr>
      <xdr:spPr>
        <a:xfrm>
          <a:off x="12547111" y="67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85255</xdr:rowOff>
    </xdr:from>
    <xdr:to>
      <xdr:col>85</xdr:col>
      <xdr:colOff>127000</xdr:colOff>
      <xdr:row>57</xdr:row>
      <xdr:rowOff>94209</xdr:rowOff>
    </xdr:to>
    <xdr:cxnSp macro="">
      <xdr:nvCxnSpPr>
        <xdr:cNvPr id="581" name="直線コネクタ 580"/>
        <xdr:cNvCxnSpPr/>
      </xdr:nvCxnSpPr>
      <xdr:spPr>
        <a:xfrm>
          <a:off x="15481300" y="9857905"/>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85255</xdr:rowOff>
    </xdr:from>
    <xdr:to>
      <xdr:col>81</xdr:col>
      <xdr:colOff>50800</xdr:colOff>
      <xdr:row>57</xdr:row>
      <xdr:rowOff>103649</xdr:rowOff>
    </xdr:to>
    <xdr:cxnSp macro="">
      <xdr:nvCxnSpPr>
        <xdr:cNvPr id="584" name="直線コネクタ 583"/>
        <xdr:cNvCxnSpPr/>
      </xdr:nvCxnSpPr>
      <xdr:spPr>
        <a:xfrm flipV="1">
          <a:off x="14592300" y="9857905"/>
          <a:ext cx="889000" cy="1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135479</xdr:rowOff>
    </xdr:from>
    <xdr:to>
      <xdr:col>76</xdr:col>
      <xdr:colOff>114300</xdr:colOff>
      <xdr:row>57</xdr:row>
      <xdr:rowOff>103649</xdr:rowOff>
    </xdr:to>
    <xdr:cxnSp macro="">
      <xdr:nvCxnSpPr>
        <xdr:cNvPr id="587" name="直線コネクタ 586"/>
        <xdr:cNvCxnSpPr/>
      </xdr:nvCxnSpPr>
      <xdr:spPr>
        <a:xfrm>
          <a:off x="13703300" y="9736679"/>
          <a:ext cx="889000" cy="13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135479</xdr:rowOff>
    </xdr:from>
    <xdr:to>
      <xdr:col>71</xdr:col>
      <xdr:colOff>177800</xdr:colOff>
      <xdr:row>57</xdr:row>
      <xdr:rowOff>107353</xdr:rowOff>
    </xdr:to>
    <xdr:cxnSp macro="">
      <xdr:nvCxnSpPr>
        <xdr:cNvPr id="590" name="直線コネクタ 589"/>
        <xdr:cNvCxnSpPr/>
      </xdr:nvCxnSpPr>
      <xdr:spPr>
        <a:xfrm flipV="1">
          <a:off x="12814300" y="9736679"/>
          <a:ext cx="889000" cy="14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43409</xdr:rowOff>
    </xdr:from>
    <xdr:to>
      <xdr:col>85</xdr:col>
      <xdr:colOff>177800</xdr:colOff>
      <xdr:row>57</xdr:row>
      <xdr:rowOff>145009</xdr:rowOff>
    </xdr:to>
    <xdr:sp macro="" textlink="">
      <xdr:nvSpPr>
        <xdr:cNvPr id="600" name="楕円 599"/>
        <xdr:cNvSpPr/>
      </xdr:nvSpPr>
      <xdr:spPr>
        <a:xfrm>
          <a:off x="162687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129786</xdr:rowOff>
    </xdr:from>
    <xdr:ext cx="534377" cy="259045"/>
    <xdr:sp macro="" textlink="">
      <xdr:nvSpPr>
        <xdr:cNvPr id="601" name="教育費該当値テキスト"/>
        <xdr:cNvSpPr txBox="1"/>
      </xdr:nvSpPr>
      <xdr:spPr>
        <a:xfrm>
          <a:off x="16370300" y="97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34455</xdr:rowOff>
    </xdr:from>
    <xdr:to>
      <xdr:col>81</xdr:col>
      <xdr:colOff>101600</xdr:colOff>
      <xdr:row>57</xdr:row>
      <xdr:rowOff>136055</xdr:rowOff>
    </xdr:to>
    <xdr:sp macro="" textlink="">
      <xdr:nvSpPr>
        <xdr:cNvPr id="602" name="楕円 601"/>
        <xdr:cNvSpPr/>
      </xdr:nvSpPr>
      <xdr:spPr>
        <a:xfrm>
          <a:off x="15430500" y="98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127182</xdr:rowOff>
    </xdr:from>
    <xdr:ext cx="534377" cy="259045"/>
    <xdr:sp macro="" textlink="">
      <xdr:nvSpPr>
        <xdr:cNvPr id="603" name="テキスト ボックス 602"/>
        <xdr:cNvSpPr txBox="1"/>
      </xdr:nvSpPr>
      <xdr:spPr>
        <a:xfrm>
          <a:off x="15214111" y="98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52849</xdr:rowOff>
    </xdr:from>
    <xdr:to>
      <xdr:col>76</xdr:col>
      <xdr:colOff>165100</xdr:colOff>
      <xdr:row>57</xdr:row>
      <xdr:rowOff>154449</xdr:rowOff>
    </xdr:to>
    <xdr:sp macro="" textlink="">
      <xdr:nvSpPr>
        <xdr:cNvPr id="604" name="楕円 603"/>
        <xdr:cNvSpPr/>
      </xdr:nvSpPr>
      <xdr:spPr>
        <a:xfrm>
          <a:off x="14541500" y="98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145576</xdr:rowOff>
    </xdr:from>
    <xdr:ext cx="534377" cy="259045"/>
    <xdr:sp macro="" textlink="">
      <xdr:nvSpPr>
        <xdr:cNvPr id="605" name="テキスト ボックス 604"/>
        <xdr:cNvSpPr txBox="1"/>
      </xdr:nvSpPr>
      <xdr:spPr>
        <a:xfrm>
          <a:off x="14325111" y="991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84679</xdr:rowOff>
    </xdr:from>
    <xdr:to>
      <xdr:col>72</xdr:col>
      <xdr:colOff>38100</xdr:colOff>
      <xdr:row>57</xdr:row>
      <xdr:rowOff>14829</xdr:rowOff>
    </xdr:to>
    <xdr:sp macro="" textlink="">
      <xdr:nvSpPr>
        <xdr:cNvPr id="606" name="楕円 605"/>
        <xdr:cNvSpPr/>
      </xdr:nvSpPr>
      <xdr:spPr>
        <a:xfrm>
          <a:off x="13652500" y="96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5956</xdr:rowOff>
    </xdr:from>
    <xdr:ext cx="534377" cy="259045"/>
    <xdr:sp macro="" textlink="">
      <xdr:nvSpPr>
        <xdr:cNvPr id="607" name="テキスト ボックス 606"/>
        <xdr:cNvSpPr txBox="1"/>
      </xdr:nvSpPr>
      <xdr:spPr>
        <a:xfrm>
          <a:off x="13436111" y="97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56553</xdr:rowOff>
    </xdr:from>
    <xdr:to>
      <xdr:col>67</xdr:col>
      <xdr:colOff>101600</xdr:colOff>
      <xdr:row>57</xdr:row>
      <xdr:rowOff>158153</xdr:rowOff>
    </xdr:to>
    <xdr:sp macro="" textlink="">
      <xdr:nvSpPr>
        <xdr:cNvPr id="608" name="楕円 607"/>
        <xdr:cNvSpPr/>
      </xdr:nvSpPr>
      <xdr:spPr>
        <a:xfrm>
          <a:off x="12763500" y="98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149280</xdr:rowOff>
    </xdr:from>
    <xdr:ext cx="534377" cy="259045"/>
    <xdr:sp macro="" textlink="">
      <xdr:nvSpPr>
        <xdr:cNvPr id="609" name="テキスト ボックス 608"/>
        <xdr:cNvSpPr txBox="1"/>
      </xdr:nvSpPr>
      <xdr:spPr>
        <a:xfrm>
          <a:off x="12547111" y="99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31147</xdr:rowOff>
    </xdr:from>
    <xdr:to>
      <xdr:col>85</xdr:col>
      <xdr:colOff>127000</xdr:colOff>
      <xdr:row>79</xdr:row>
      <xdr:rowOff>98879</xdr:rowOff>
    </xdr:to>
    <xdr:cxnSp macro="">
      <xdr:nvCxnSpPr>
        <xdr:cNvPr id="640" name="直線コネクタ 639"/>
        <xdr:cNvCxnSpPr/>
      </xdr:nvCxnSpPr>
      <xdr:spPr>
        <a:xfrm flipV="1">
          <a:off x="15481300" y="13575697"/>
          <a:ext cx="838200" cy="6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163208</xdr:rowOff>
    </xdr:from>
    <xdr:ext cx="469744" cy="259045"/>
    <xdr:sp macro="" textlink="">
      <xdr:nvSpPr>
        <xdr:cNvPr id="641" name="災害復旧費平均値テキスト"/>
        <xdr:cNvSpPr txBox="1"/>
      </xdr:nvSpPr>
      <xdr:spPr>
        <a:xfrm>
          <a:off x="16370300" y="1353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94796</xdr:rowOff>
    </xdr:from>
    <xdr:to>
      <xdr:col>76</xdr:col>
      <xdr:colOff>114300</xdr:colOff>
      <xdr:row>79</xdr:row>
      <xdr:rowOff>98879</xdr:rowOff>
    </xdr:to>
    <xdr:cxnSp macro="">
      <xdr:nvCxnSpPr>
        <xdr:cNvPr id="646" name="直線コネクタ 645"/>
        <xdr:cNvCxnSpPr/>
      </xdr:nvCxnSpPr>
      <xdr:spPr>
        <a:xfrm>
          <a:off x="13703300" y="13639346"/>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94796</xdr:rowOff>
    </xdr:from>
    <xdr:to>
      <xdr:col>71</xdr:col>
      <xdr:colOff>177800</xdr:colOff>
      <xdr:row>79</xdr:row>
      <xdr:rowOff>98879</xdr:rowOff>
    </xdr:to>
    <xdr:cxnSp macro="">
      <xdr:nvCxnSpPr>
        <xdr:cNvPr id="649" name="直線コネクタ 648"/>
        <xdr:cNvCxnSpPr/>
      </xdr:nvCxnSpPr>
      <xdr:spPr>
        <a:xfrm flipV="1">
          <a:off x="12814300" y="13639346"/>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151797</xdr:rowOff>
    </xdr:from>
    <xdr:to>
      <xdr:col>85</xdr:col>
      <xdr:colOff>177800</xdr:colOff>
      <xdr:row>79</xdr:row>
      <xdr:rowOff>81947</xdr:rowOff>
    </xdr:to>
    <xdr:sp macro="" textlink="">
      <xdr:nvSpPr>
        <xdr:cNvPr id="659" name="楕円 658"/>
        <xdr:cNvSpPr/>
      </xdr:nvSpPr>
      <xdr:spPr>
        <a:xfrm>
          <a:off x="16268700" y="13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111174</xdr:rowOff>
    </xdr:from>
    <xdr:ext cx="469744" cy="259045"/>
    <xdr:sp macro="" textlink="">
      <xdr:nvSpPr>
        <xdr:cNvPr id="660" name="災害復旧費該当値テキスト"/>
        <xdr:cNvSpPr txBox="1"/>
      </xdr:nvSpPr>
      <xdr:spPr>
        <a:xfrm>
          <a:off x="16370300" y="133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43996</xdr:rowOff>
    </xdr:from>
    <xdr:to>
      <xdr:col>72</xdr:col>
      <xdr:colOff>38100</xdr:colOff>
      <xdr:row>79</xdr:row>
      <xdr:rowOff>145596</xdr:rowOff>
    </xdr:to>
    <xdr:sp macro="" textlink="">
      <xdr:nvSpPr>
        <xdr:cNvPr id="665" name="楕円 664"/>
        <xdr:cNvSpPr/>
      </xdr:nvSpPr>
      <xdr:spPr>
        <a:xfrm>
          <a:off x="13652500" y="135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136723</xdr:rowOff>
    </xdr:from>
    <xdr:ext cx="378565" cy="259045"/>
    <xdr:sp macro="" textlink="">
      <xdr:nvSpPr>
        <xdr:cNvPr id="666" name="テキスト ボックス 665"/>
        <xdr:cNvSpPr txBox="1"/>
      </xdr:nvSpPr>
      <xdr:spPr>
        <a:xfrm>
          <a:off x="13514017" y="1368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142819</xdr:rowOff>
    </xdr:from>
    <xdr:to>
      <xdr:col>85</xdr:col>
      <xdr:colOff>127000</xdr:colOff>
      <xdr:row>96</xdr:row>
      <xdr:rowOff>151523</xdr:rowOff>
    </xdr:to>
    <xdr:cxnSp macro="">
      <xdr:nvCxnSpPr>
        <xdr:cNvPr id="699" name="直線コネクタ 698"/>
        <xdr:cNvCxnSpPr/>
      </xdr:nvCxnSpPr>
      <xdr:spPr>
        <a:xfrm flipV="1">
          <a:off x="15481300" y="16602019"/>
          <a:ext cx="8382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151523</xdr:rowOff>
    </xdr:from>
    <xdr:to>
      <xdr:col>81</xdr:col>
      <xdr:colOff>50800</xdr:colOff>
      <xdr:row>97</xdr:row>
      <xdr:rowOff>12647</xdr:rowOff>
    </xdr:to>
    <xdr:cxnSp macro="">
      <xdr:nvCxnSpPr>
        <xdr:cNvPr id="702" name="直線コネクタ 701"/>
        <xdr:cNvCxnSpPr/>
      </xdr:nvCxnSpPr>
      <xdr:spPr>
        <a:xfrm flipV="1">
          <a:off x="14592300" y="16610723"/>
          <a:ext cx="889000" cy="3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12647</xdr:rowOff>
    </xdr:from>
    <xdr:to>
      <xdr:col>76</xdr:col>
      <xdr:colOff>114300</xdr:colOff>
      <xdr:row>97</xdr:row>
      <xdr:rowOff>63250</xdr:rowOff>
    </xdr:to>
    <xdr:cxnSp macro="">
      <xdr:nvCxnSpPr>
        <xdr:cNvPr id="705" name="直線コネクタ 704"/>
        <xdr:cNvCxnSpPr/>
      </xdr:nvCxnSpPr>
      <xdr:spPr>
        <a:xfrm flipV="1">
          <a:off x="13703300" y="16643297"/>
          <a:ext cx="8890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55902</xdr:rowOff>
    </xdr:from>
    <xdr:to>
      <xdr:col>71</xdr:col>
      <xdr:colOff>177800</xdr:colOff>
      <xdr:row>97</xdr:row>
      <xdr:rowOff>63250</xdr:rowOff>
    </xdr:to>
    <xdr:cxnSp macro="">
      <xdr:nvCxnSpPr>
        <xdr:cNvPr id="708" name="直線コネクタ 707"/>
        <xdr:cNvCxnSpPr/>
      </xdr:nvCxnSpPr>
      <xdr:spPr>
        <a:xfrm>
          <a:off x="12814300" y="16686552"/>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92019</xdr:rowOff>
    </xdr:from>
    <xdr:to>
      <xdr:col>85</xdr:col>
      <xdr:colOff>177800</xdr:colOff>
      <xdr:row>97</xdr:row>
      <xdr:rowOff>22169</xdr:rowOff>
    </xdr:to>
    <xdr:sp macro="" textlink="">
      <xdr:nvSpPr>
        <xdr:cNvPr id="718" name="楕円 717"/>
        <xdr:cNvSpPr/>
      </xdr:nvSpPr>
      <xdr:spPr>
        <a:xfrm>
          <a:off x="16268700" y="165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70446</xdr:rowOff>
    </xdr:from>
    <xdr:ext cx="534377" cy="259045"/>
    <xdr:sp macro="" textlink="">
      <xdr:nvSpPr>
        <xdr:cNvPr id="719" name="公債費該当値テキスト"/>
        <xdr:cNvSpPr txBox="1"/>
      </xdr:nvSpPr>
      <xdr:spPr>
        <a:xfrm>
          <a:off x="16370300" y="165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100723</xdr:rowOff>
    </xdr:from>
    <xdr:to>
      <xdr:col>81</xdr:col>
      <xdr:colOff>101600</xdr:colOff>
      <xdr:row>97</xdr:row>
      <xdr:rowOff>30873</xdr:rowOff>
    </xdr:to>
    <xdr:sp macro="" textlink="">
      <xdr:nvSpPr>
        <xdr:cNvPr id="720" name="楕円 719"/>
        <xdr:cNvSpPr/>
      </xdr:nvSpPr>
      <xdr:spPr>
        <a:xfrm>
          <a:off x="15430500" y="165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22000</xdr:rowOff>
    </xdr:from>
    <xdr:ext cx="534377" cy="259045"/>
    <xdr:sp macro="" textlink="">
      <xdr:nvSpPr>
        <xdr:cNvPr id="721" name="テキスト ボックス 720"/>
        <xdr:cNvSpPr txBox="1"/>
      </xdr:nvSpPr>
      <xdr:spPr>
        <a:xfrm>
          <a:off x="15214111" y="166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133297</xdr:rowOff>
    </xdr:from>
    <xdr:to>
      <xdr:col>76</xdr:col>
      <xdr:colOff>165100</xdr:colOff>
      <xdr:row>97</xdr:row>
      <xdr:rowOff>63447</xdr:rowOff>
    </xdr:to>
    <xdr:sp macro="" textlink="">
      <xdr:nvSpPr>
        <xdr:cNvPr id="722" name="楕円 721"/>
        <xdr:cNvSpPr/>
      </xdr:nvSpPr>
      <xdr:spPr>
        <a:xfrm>
          <a:off x="14541500" y="16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54574</xdr:rowOff>
    </xdr:from>
    <xdr:ext cx="534377" cy="259045"/>
    <xdr:sp macro="" textlink="">
      <xdr:nvSpPr>
        <xdr:cNvPr id="723" name="テキスト ボックス 722"/>
        <xdr:cNvSpPr txBox="1"/>
      </xdr:nvSpPr>
      <xdr:spPr>
        <a:xfrm>
          <a:off x="14325111" y="166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12450</xdr:rowOff>
    </xdr:from>
    <xdr:to>
      <xdr:col>72</xdr:col>
      <xdr:colOff>38100</xdr:colOff>
      <xdr:row>97</xdr:row>
      <xdr:rowOff>114050</xdr:rowOff>
    </xdr:to>
    <xdr:sp macro="" textlink="">
      <xdr:nvSpPr>
        <xdr:cNvPr id="724" name="楕円 723"/>
        <xdr:cNvSpPr/>
      </xdr:nvSpPr>
      <xdr:spPr>
        <a:xfrm>
          <a:off x="13652500" y="16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105177</xdr:rowOff>
    </xdr:from>
    <xdr:ext cx="534377" cy="259045"/>
    <xdr:sp macro="" textlink="">
      <xdr:nvSpPr>
        <xdr:cNvPr id="725" name="テキスト ボックス 724"/>
        <xdr:cNvSpPr txBox="1"/>
      </xdr:nvSpPr>
      <xdr:spPr>
        <a:xfrm>
          <a:off x="13436111" y="1673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5102</xdr:rowOff>
    </xdr:from>
    <xdr:to>
      <xdr:col>67</xdr:col>
      <xdr:colOff>101600</xdr:colOff>
      <xdr:row>97</xdr:row>
      <xdr:rowOff>106702</xdr:rowOff>
    </xdr:to>
    <xdr:sp macro="" textlink="">
      <xdr:nvSpPr>
        <xdr:cNvPr id="726" name="楕円 725"/>
        <xdr:cNvSpPr/>
      </xdr:nvSpPr>
      <xdr:spPr>
        <a:xfrm>
          <a:off x="12763500" y="16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97829</xdr:rowOff>
    </xdr:from>
    <xdr:ext cx="534377" cy="259045"/>
    <xdr:sp macro="" textlink="">
      <xdr:nvSpPr>
        <xdr:cNvPr id="727" name="テキスト ボックス 726"/>
        <xdr:cNvSpPr txBox="1"/>
      </xdr:nvSpPr>
      <xdr:spPr>
        <a:xfrm>
          <a:off x="12547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議会費及び商工費、災害復旧費は類似団体内平均値を上回っており、それ以外の経費については平均値以下の水準で概ね推移している。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商工費については、企業誘致用地取得奨励金事業等により、前年度と比較して</a:t>
          </a:r>
          <a:r>
            <a:rPr kumimoji="1" lang="en-US" altLang="ja-JP" sz="1300">
              <a:latin typeface="ＭＳ Ｐゴシック" panose="020B0600070205080204" pitchFamily="50" charset="-128"/>
              <a:ea typeface="ＭＳ Ｐゴシック" panose="020B0600070205080204" pitchFamily="50" charset="-128"/>
            </a:rPr>
            <a:t>6,641</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月発生突風災害により、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円の皆増となっている。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民生費については、令和５年度住民税非課税世帯追加給付金等の影響により、前年度と比較して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従来の住民サービスに加え、物価高騰等の影響による経常経費の増加が見込まれる中で、必要な経費を見極め、事業の見直しを図り、より一層の縮減に努めていく。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財政調整基金については、標準財政規模比</a:t>
          </a:r>
          <a:r>
            <a:rPr kumimoji="1" lang="en-US" altLang="ja-JP" sz="1200">
              <a:latin typeface="ＭＳ ゴシック" pitchFamily="49" charset="-128"/>
              <a:ea typeface="ＭＳ ゴシック" pitchFamily="49" charset="-128"/>
            </a:rPr>
            <a:t>18.20%</a:t>
          </a:r>
          <a:r>
            <a:rPr kumimoji="1" lang="ja-JP" altLang="en-US" sz="1200">
              <a:latin typeface="ＭＳ ゴシック" pitchFamily="49" charset="-128"/>
              <a:ea typeface="ＭＳ ゴシック" pitchFamily="49" charset="-128"/>
            </a:rPr>
            <a:t>の残高となり、前年度と比較して</a:t>
          </a:r>
          <a:r>
            <a:rPr kumimoji="1" lang="en-US" altLang="ja-JP" sz="1200">
              <a:latin typeface="ＭＳ ゴシック" pitchFamily="49" charset="-128"/>
              <a:ea typeface="ＭＳ ゴシック" pitchFamily="49" charset="-128"/>
            </a:rPr>
            <a:t>0.64%</a:t>
          </a:r>
          <a:r>
            <a:rPr kumimoji="1" lang="ja-JP" altLang="en-US" sz="1200">
              <a:latin typeface="ＭＳ ゴシック" pitchFamily="49" charset="-128"/>
              <a:ea typeface="ＭＳ ゴシック" pitchFamily="49" charset="-128"/>
            </a:rPr>
            <a:t>の減となった。これは令和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月発生突風災害復旧に充当したことが要因である。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実質収支額については、前年度より繰越した事業が増加しているため減少している。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今後、物価高騰等の影響により引き続き経費支出の増加が想定されるため、行政経費の削減を図り、堅実な財政運営に努める。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一般会計においては、実質収支額の減及び標準財政規模の増により、前年度と比較して減となっている。社会保障経費の増や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物価高騰の影響、町民ニーズの多様化に伴う行政サービス水準の向上により、今後も経常経費等の増加が見込まれるため、予算査定等により事業や経費の削減に努めていく。</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水道事業会計については、独立した採算を確保できているが、今後も採算を確保できるよう、料金改定等も視野に入れ堅実な運営に努める。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下水道事業については、一般会計からの補助もあるため黒字を保っているが、企業会計として独立した採算をとれるよう、水道事業会計同様、料金改定等を視野に入れ財源の確保に努める。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その他の各会計において、いずれも赤字はなく、安定した財政運営を図ることができているため、今後も現状維持に努めていく。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年度償還開始の臨時財政対策債等の影響により、前年度と比較して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算入公債費等については、投資的経費の財源として交付税算入率の高い地方債を優先的に発行し、算入のない地方債の発行を抑制することにより高い水準で推移している。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今後、工業団地造成事業に伴う公債費の増加が想定されるため、引き続き地方債発行事業の峻別及び交付税算入率の高い有利な地方債の活用により、健全な財政運営に努める。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数値無し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年度における地方債の現在高については、元利償還金に対し借入額が下回ったことにより、前年度と比較して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月発生突風災害復旧の充当により財政調整基金及び災害基金は減となったが、義務教育施設整備基金等の増により、前年度と比較して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今後も交付税算入率の高い有利な地方債の発行を行い、事業の見直しや組織機構改革等により経常経費の削減に努め、また事業の峻別を行うことで、基金の確保に努め、将来負担の抑制を図っていく。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栃木県野木町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月発生突風災害復旧にて財政調整基金や災害基金を取り崩したこと等により、前年度と比較して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期野木町財政計画では、計画期間である令和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扶助費・公債費等の増加を見込んでおり、また物価高騰等の影響による更なる歳出経費の増加も想定されるため、国庫補助等の特定財源の最大限の有効活用やネーミングライツの活用等により歳入の確保に努め、限られた一般財源の効率的な運用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公共施設整備基金：公共用の施設の整備促進を図る。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まちづくり基金：明るく住みよい豊かな郷土をつくるため。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義務教育施設整備基金：義務教育施設の整備を図る。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重要文化財野木町煉瓦窯保存基金：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国指定重要文化財旧下野煉化製造会社煉瓦窯の保存、修復及び維持管理を図る。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義務教育施設整備基金：毎年度行っている積立による増加。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重要文化財野木町煉瓦窯保存基金：寄附金による増加。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総合管理計画や個別施設計画により、公共施設の更新・改修等が今後見込まれるため、財源として必要額を確保できるよう、公共施設整備基金及び義務教育施設整備基金の確保に努めていく。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また、少子高齢化、医療の高度化等による社会保障経費の増加に対応できるよう、地域福祉基金の残高維持・確保に努める。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その他特定目的基金についても、各需要に対応できるよう一定額の確保に努める。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月発生突風災害復旧にて財政調整基金を取り崩したことにより、前年度と比較して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物価高騰や自然災害等、著しく変動する社会情勢や環境に臨機応変に対応できる弾力的な財政基盤を構築するうえで、財政調整基金積立額の維持は必要不可欠である。標準財政規模の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程度である約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億円以上を確保・維持できるよう、経常経費の削減や特定財源の最大限の活用等、効率的な財政運営に努める。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年度においては積立・取崩しをしていないため、前年度と比較して増減はない。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工業団地造成事業等の発行済み地方債に係る元金償還開始に伴い公債費の増加が想定され、また物価高騰や自然災害など著しく変動する社会情勢や環境に臨機応変に対応するため、繰上償還等による将来負担の軽減や経常経費の削減、特定財源の最大限の活用等を行い、効率的な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9505369</v>
      </c>
      <c r="BO4" s="449"/>
      <c r="BP4" s="449"/>
      <c r="BQ4" s="449"/>
      <c r="BR4" s="449"/>
      <c r="BS4" s="449"/>
      <c r="BT4" s="449"/>
      <c r="BU4" s="450"/>
      <c r="BV4" s="448">
        <v>9042962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8.4</v>
      </c>
      <c r="CU4" s="589"/>
      <c r="CV4" s="589"/>
      <c r="CW4" s="589"/>
      <c r="CX4" s="589"/>
      <c r="CY4" s="589"/>
      <c r="CZ4" s="589"/>
      <c r="DA4" s="590"/>
      <c r="DB4" s="588">
        <v>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8969070</v>
      </c>
      <c r="BO5" s="420"/>
      <c r="BP5" s="420"/>
      <c r="BQ5" s="420"/>
      <c r="BR5" s="420"/>
      <c r="BS5" s="420"/>
      <c r="BT5" s="420"/>
      <c r="BU5" s="421"/>
      <c r="BV5" s="419">
        <v>8506280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90.1</v>
      </c>
      <c r="CU5" s="417"/>
      <c r="CV5" s="417"/>
      <c r="CW5" s="417"/>
      <c r="CX5" s="417"/>
      <c r="CY5" s="417"/>
      <c r="CZ5" s="417"/>
      <c r="DA5" s="418"/>
      <c r="DB5" s="416">
        <v>88.9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536299</v>
      </c>
      <c r="BO6" s="420"/>
      <c r="BP6" s="420"/>
      <c r="BQ6" s="420"/>
      <c r="BR6" s="420"/>
      <c r="BS6" s="420"/>
      <c r="BT6" s="420"/>
      <c r="BU6" s="421"/>
      <c r="BV6" s="419">
        <v>536682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91.2</v>
      </c>
      <c r="CU6" s="563"/>
      <c r="CV6" s="563"/>
      <c r="CW6" s="563"/>
      <c r="CX6" s="563"/>
      <c r="CY6" s="563"/>
      <c r="CZ6" s="563"/>
      <c r="DA6" s="564"/>
      <c r="DB6" s="562">
        <v>91.4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44255</v>
      </c>
      <c r="BO7" s="420"/>
      <c r="BP7" s="420"/>
      <c r="BQ7" s="420"/>
      <c r="BR7" s="420"/>
      <c r="BS7" s="420"/>
      <c r="BT7" s="420"/>
      <c r="BU7" s="421"/>
      <c r="BV7" s="419">
        <v>21431</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5884937</v>
      </c>
      <c r="CU7" s="420"/>
      <c r="CV7" s="420"/>
      <c r="CW7" s="420"/>
      <c r="CX7" s="420"/>
      <c r="CY7" s="420"/>
      <c r="CZ7" s="420"/>
      <c r="DA7" s="421"/>
      <c r="DB7" s="419">
        <v>5728519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492044</v>
      </c>
      <c r="BO8" s="420"/>
      <c r="BP8" s="420"/>
      <c r="BQ8" s="420"/>
      <c r="BR8" s="420"/>
      <c r="BS8" s="420"/>
      <c r="BT8" s="420"/>
      <c r="BU8" s="421"/>
      <c r="BV8" s="419">
        <v>515251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0.75</v>
      </c>
      <c r="CU8" s="523"/>
      <c r="CV8" s="523"/>
      <c r="CW8" s="523"/>
      <c r="CX8" s="523"/>
      <c r="CY8" s="523"/>
      <c r="CZ8" s="523"/>
      <c r="DA8" s="524"/>
      <c r="DB8" s="522">
        <v>0.78</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24913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-23207</v>
      </c>
      <c r="BO9" s="420"/>
      <c r="BP9" s="420"/>
      <c r="BQ9" s="420"/>
      <c r="BR9" s="420"/>
      <c r="BS9" s="420"/>
      <c r="BT9" s="420"/>
      <c r="BU9" s="421"/>
      <c r="BV9" s="419">
        <v>-41252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10.1</v>
      </c>
      <c r="CU9" s="417"/>
      <c r="CV9" s="417"/>
      <c r="CW9" s="417"/>
      <c r="CX9" s="417"/>
      <c r="CY9" s="417"/>
      <c r="CZ9" s="417"/>
      <c r="DA9" s="418"/>
      <c r="DB9" s="416">
        <v>10.6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25292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116</v>
      </c>
      <c r="BO10" s="420"/>
      <c r="BP10" s="420"/>
      <c r="BQ10" s="420"/>
      <c r="BR10" s="420"/>
      <c r="BS10" s="420"/>
      <c r="BT10" s="420"/>
      <c r="BU10" s="421"/>
      <c r="BV10" s="419">
        <v>113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25006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258323</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24528</v>
      </c>
      <c r="S13" s="507"/>
      <c r="T13" s="507"/>
      <c r="U13" s="507"/>
      <c r="V13" s="508"/>
      <c r="W13" s="509" t="s">
        <v>131</v>
      </c>
      <c r="X13" s="405"/>
      <c r="Y13" s="405"/>
      <c r="Z13" s="405"/>
      <c r="AA13" s="405"/>
      <c r="AB13" s="406"/>
      <c r="AC13" s="372">
        <v>509</v>
      </c>
      <c r="AD13" s="373"/>
      <c r="AE13" s="373"/>
      <c r="AF13" s="373"/>
      <c r="AG13" s="374"/>
      <c r="AH13" s="372">
        <v>569</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-281414</v>
      </c>
      <c r="BO13" s="420"/>
      <c r="BP13" s="420"/>
      <c r="BQ13" s="420"/>
      <c r="BR13" s="420"/>
      <c r="BS13" s="420"/>
      <c r="BT13" s="420"/>
      <c r="BU13" s="421"/>
      <c r="BV13" s="419">
        <v>-41139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8.1999999999999993</v>
      </c>
      <c r="CU13" s="417"/>
      <c r="CV13" s="417"/>
      <c r="CW13" s="417"/>
      <c r="CX13" s="417"/>
      <c r="CY13" s="417"/>
      <c r="CZ13" s="417"/>
      <c r="DA13" s="418"/>
      <c r="DB13" s="416">
        <v>7.3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25164</v>
      </c>
      <c r="S14" s="507"/>
      <c r="T14" s="507"/>
      <c r="U14" s="507"/>
      <c r="V14" s="508"/>
      <c r="W14" s="510"/>
      <c r="X14" s="408"/>
      <c r="Y14" s="408"/>
      <c r="Z14" s="408"/>
      <c r="AA14" s="408"/>
      <c r="AB14" s="409"/>
      <c r="AC14" s="499">
        <v>4.4000000000000004</v>
      </c>
      <c r="AD14" s="500"/>
      <c r="AE14" s="500"/>
      <c r="AF14" s="500"/>
      <c r="AG14" s="501"/>
      <c r="AH14" s="499">
        <v>4.5999999999999996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24744</v>
      </c>
      <c r="S15" s="507"/>
      <c r="T15" s="507"/>
      <c r="U15" s="507"/>
      <c r="V15" s="508"/>
      <c r="W15" s="509" t="s">
        <v>137</v>
      </c>
      <c r="X15" s="405"/>
      <c r="Y15" s="405"/>
      <c r="Z15" s="405"/>
      <c r="AA15" s="405"/>
      <c r="AB15" s="406"/>
      <c r="AC15" s="372">
        <v>3766</v>
      </c>
      <c r="AD15" s="373"/>
      <c r="AE15" s="373"/>
      <c r="AF15" s="373"/>
      <c r="AG15" s="374"/>
      <c r="AH15" s="372">
        <v>4024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3591401</v>
      </c>
      <c r="BO15" s="449"/>
      <c r="BP15" s="449"/>
      <c r="BQ15" s="449"/>
      <c r="BR15" s="449"/>
      <c r="BS15" s="449"/>
      <c r="BT15" s="449"/>
      <c r="BU15" s="450"/>
      <c r="BV15" s="448">
        <v>3465841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32.9</v>
      </c>
      <c r="AD16" s="500"/>
      <c r="AE16" s="500"/>
      <c r="AF16" s="500"/>
      <c r="AG16" s="501"/>
      <c r="AH16" s="499">
        <v>32.799999999999997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4867901</v>
      </c>
      <c r="BO16" s="420"/>
      <c r="BP16" s="420"/>
      <c r="BQ16" s="420"/>
      <c r="BR16" s="420"/>
      <c r="BS16" s="420"/>
      <c r="BT16" s="420"/>
      <c r="BU16" s="421"/>
      <c r="BV16" s="419">
        <v>4651874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7180</v>
      </c>
      <c r="AD17" s="373"/>
      <c r="AE17" s="373"/>
      <c r="AF17" s="373"/>
      <c r="AG17" s="374"/>
      <c r="AH17" s="372">
        <v>7679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4539149</v>
      </c>
      <c r="BO17" s="420"/>
      <c r="BP17" s="420"/>
      <c r="BQ17" s="420"/>
      <c r="BR17" s="420"/>
      <c r="BS17" s="420"/>
      <c r="BT17" s="420"/>
      <c r="BU17" s="421"/>
      <c r="BV17" s="419">
        <v>4379362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30.27</v>
      </c>
      <c r="M18" s="472"/>
      <c r="N18" s="472"/>
      <c r="O18" s="472"/>
      <c r="P18" s="472"/>
      <c r="Q18" s="472"/>
      <c r="R18" s="473"/>
      <c r="S18" s="473"/>
      <c r="T18" s="473"/>
      <c r="U18" s="473"/>
      <c r="V18" s="474"/>
      <c r="W18" s="490"/>
      <c r="X18" s="491"/>
      <c r="Y18" s="491"/>
      <c r="Z18" s="491"/>
      <c r="AA18" s="491"/>
      <c r="AB18" s="515"/>
      <c r="AC18" s="389">
        <v>62.7</v>
      </c>
      <c r="AD18" s="390"/>
      <c r="AE18" s="390"/>
      <c r="AF18" s="390"/>
      <c r="AG18" s="475"/>
      <c r="AH18" s="389">
        <v>62.6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5385632</v>
      </c>
      <c r="BO18" s="420"/>
      <c r="BP18" s="420"/>
      <c r="BQ18" s="420"/>
      <c r="BR18" s="420"/>
      <c r="BS18" s="420"/>
      <c r="BT18" s="420"/>
      <c r="BU18" s="421"/>
      <c r="BV18" s="419">
        <v>5259896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823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7116676</v>
      </c>
      <c r="BO19" s="420"/>
      <c r="BP19" s="420"/>
      <c r="BQ19" s="420"/>
      <c r="BR19" s="420"/>
      <c r="BS19" s="420"/>
      <c r="BT19" s="420"/>
      <c r="BU19" s="421"/>
      <c r="BV19" s="419">
        <v>6690811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9841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6297928</v>
      </c>
      <c r="BO22" s="449"/>
      <c r="BP22" s="449"/>
      <c r="BQ22" s="449"/>
      <c r="BR22" s="449"/>
      <c r="BS22" s="449"/>
      <c r="BT22" s="449"/>
      <c r="BU22" s="450"/>
      <c r="BV22" s="448">
        <v>6723526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4261579</v>
      </c>
      <c r="BO23" s="420"/>
      <c r="BP23" s="420"/>
      <c r="BQ23" s="420"/>
      <c r="BR23" s="420"/>
      <c r="BS23" s="420"/>
      <c r="BT23" s="420"/>
      <c r="BU23" s="421"/>
      <c r="BV23" s="419">
        <v>4546905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7800</v>
      </c>
      <c r="R24" s="373"/>
      <c r="S24" s="373"/>
      <c r="T24" s="373"/>
      <c r="U24" s="373"/>
      <c r="V24" s="374"/>
      <c r="W24" s="462"/>
      <c r="X24" s="399"/>
      <c r="Y24" s="400"/>
      <c r="Z24" s="375" t="s">
        <v>162</v>
      </c>
      <c r="AA24" s="376"/>
      <c r="AB24" s="376"/>
      <c r="AC24" s="376"/>
      <c r="AD24" s="376"/>
      <c r="AE24" s="376"/>
      <c r="AF24" s="376"/>
      <c r="AG24" s="377"/>
      <c r="AH24" s="372">
        <v>148</v>
      </c>
      <c r="AI24" s="373"/>
      <c r="AJ24" s="373"/>
      <c r="AK24" s="373"/>
      <c r="AL24" s="374"/>
      <c r="AM24" s="372">
        <v>443704</v>
      </c>
      <c r="AN24" s="373"/>
      <c r="AO24" s="373"/>
      <c r="AP24" s="373"/>
      <c r="AQ24" s="373"/>
      <c r="AR24" s="374"/>
      <c r="AS24" s="372">
        <v>2998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2588544</v>
      </c>
      <c r="BO24" s="420"/>
      <c r="BP24" s="420"/>
      <c r="BQ24" s="420"/>
      <c r="BR24" s="420"/>
      <c r="BS24" s="420"/>
      <c r="BT24" s="420"/>
      <c r="BU24" s="421"/>
      <c r="BV24" s="419">
        <v>2697814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6200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515116</v>
      </c>
      <c r="BO25" s="449"/>
      <c r="BP25" s="449"/>
      <c r="BQ25" s="449"/>
      <c r="BR25" s="449"/>
      <c r="BS25" s="449"/>
      <c r="BT25" s="449"/>
      <c r="BU25" s="450"/>
      <c r="BV25" s="448">
        <v>926059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5800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15185</v>
      </c>
      <c r="AN26" s="373"/>
      <c r="AO26" s="373"/>
      <c r="AP26" s="373"/>
      <c r="AQ26" s="373"/>
      <c r="AR26" s="374"/>
      <c r="AS26" s="372">
        <v>3037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3500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289200</v>
      </c>
      <c r="BO27" s="454"/>
      <c r="BP27" s="454"/>
      <c r="BQ27" s="454"/>
      <c r="BR27" s="454"/>
      <c r="BS27" s="454"/>
      <c r="BT27" s="454"/>
      <c r="BU27" s="455"/>
      <c r="BV27" s="453">
        <v>289198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2800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1070965</v>
      </c>
      <c r="BO28" s="449"/>
      <c r="BP28" s="449"/>
      <c r="BQ28" s="449"/>
      <c r="BR28" s="449"/>
      <c r="BS28" s="449"/>
      <c r="BT28" s="449"/>
      <c r="BU28" s="450"/>
      <c r="BV28" s="448">
        <v>1079172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12</v>
      </c>
      <c r="M29" s="373"/>
      <c r="N29" s="373"/>
      <c r="O29" s="373"/>
      <c r="P29" s="374"/>
      <c r="Q29" s="372">
        <v>2600</v>
      </c>
      <c r="R29" s="373"/>
      <c r="S29" s="373"/>
      <c r="T29" s="373"/>
      <c r="U29" s="373"/>
      <c r="V29" s="374"/>
      <c r="W29" s="463"/>
      <c r="X29" s="464"/>
      <c r="Y29" s="465"/>
      <c r="Z29" s="375" t="s">
        <v>178</v>
      </c>
      <c r="AA29" s="376"/>
      <c r="AB29" s="376"/>
      <c r="AC29" s="376"/>
      <c r="AD29" s="376"/>
      <c r="AE29" s="376"/>
      <c r="AF29" s="376"/>
      <c r="AG29" s="377"/>
      <c r="AH29" s="372">
        <v>150</v>
      </c>
      <c r="AI29" s="373"/>
      <c r="AJ29" s="373"/>
      <c r="AK29" s="373"/>
      <c r="AL29" s="374"/>
      <c r="AM29" s="372">
        <v>451564</v>
      </c>
      <c r="AN29" s="373"/>
      <c r="AO29" s="373"/>
      <c r="AP29" s="373"/>
      <c r="AQ29" s="373"/>
      <c r="AR29" s="374"/>
      <c r="AS29" s="372">
        <v>3010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113214</v>
      </c>
      <c r="BO29" s="420"/>
      <c r="BP29" s="420"/>
      <c r="BQ29" s="420"/>
      <c r="BR29" s="420"/>
      <c r="BS29" s="420"/>
      <c r="BT29" s="420"/>
      <c r="BU29" s="421"/>
      <c r="BV29" s="419">
        <v>113213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495116</v>
      </c>
      <c r="BO30" s="454"/>
      <c r="BP30" s="454"/>
      <c r="BQ30" s="454"/>
      <c r="BR30" s="454"/>
      <c r="BS30" s="454"/>
      <c r="BT30" s="454"/>
      <c r="BU30" s="455"/>
      <c r="BV30" s="453">
        <v>497146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栃木県市町村総合事務組合（一般会計）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渡良瀬遊水地アクリメーション振興財団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町営墓地事業特別会計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栃木県市町村総合事務組合（特別会計）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栃木県後期高齢者医療広域連合（一般会計）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栃木県後期高齢者医療広域連合（特別会計）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小山広域保健衛生組合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APrwZ5msH2NMKQYvKulCjIKlHa4nNfylyltKJnem4h1JjZNK+6ZU8OMCQdKoPw7WXbrGd4YlfOlrTuegmATNg==" saltValue="WbI20KBfvU1n+WhyMC+5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3771993</v>
      </c>
      <c r="S5" s="677"/>
      <c r="T5" s="677"/>
      <c r="U5" s="677"/>
      <c r="V5" s="677"/>
      <c r="W5" s="677"/>
      <c r="X5" s="677"/>
      <c r="Y5" s="702"/>
      <c r="Z5" s="715">
        <v>39.700000000000003</v>
      </c>
      <c r="AA5" s="715"/>
      <c r="AB5" s="715"/>
      <c r="AC5" s="715"/>
      <c r="AD5" s="716">
        <v>3771993</v>
      </c>
      <c r="AE5" s="716"/>
      <c r="AF5" s="716"/>
      <c r="AG5" s="716"/>
      <c r="AH5" s="716"/>
      <c r="AI5" s="716"/>
      <c r="AJ5" s="716"/>
      <c r="AK5" s="716"/>
      <c r="AL5" s="703">
        <v>63.8</v>
      </c>
      <c r="AM5" s="685"/>
      <c r="AN5" s="685"/>
      <c r="AO5" s="704"/>
      <c r="AP5" s="679" t="s">
        <v>217</v>
      </c>
      <c r="AQ5" s="680"/>
      <c r="AR5" s="680"/>
      <c r="AS5" s="680"/>
      <c r="AT5" s="680"/>
      <c r="AU5" s="680"/>
      <c r="AV5" s="680"/>
      <c r="AW5" s="680"/>
      <c r="AX5" s="680"/>
      <c r="AY5" s="680"/>
      <c r="AZ5" s="680"/>
      <c r="BA5" s="680"/>
      <c r="BB5" s="680"/>
      <c r="BC5" s="680"/>
      <c r="BD5" s="680"/>
      <c r="BE5" s="680"/>
      <c r="BF5" s="681"/>
      <c r="BG5" s="621">
        <v>3771993</v>
      </c>
      <c r="BH5" s="622"/>
      <c r="BI5" s="622"/>
      <c r="BJ5" s="622"/>
      <c r="BK5" s="622"/>
      <c r="BL5" s="622"/>
      <c r="BM5" s="622"/>
      <c r="BN5" s="623"/>
      <c r="BO5" s="659">
        <v>100</v>
      </c>
      <c r="BP5" s="659"/>
      <c r="BQ5" s="659"/>
      <c r="BR5" s="659"/>
      <c r="BS5" s="660">
        <v>79879</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102756</v>
      </c>
      <c r="S6" s="622"/>
      <c r="T6" s="622"/>
      <c r="U6" s="622"/>
      <c r="V6" s="622"/>
      <c r="W6" s="622"/>
      <c r="X6" s="622"/>
      <c r="Y6" s="623"/>
      <c r="Z6" s="659">
        <v>1.1000000000000001</v>
      </c>
      <c r="AA6" s="659"/>
      <c r="AB6" s="659"/>
      <c r="AC6" s="659"/>
      <c r="AD6" s="660">
        <v>102756</v>
      </c>
      <c r="AE6" s="660"/>
      <c r="AF6" s="660"/>
      <c r="AG6" s="660"/>
      <c r="AH6" s="660"/>
      <c r="AI6" s="660"/>
      <c r="AJ6" s="660"/>
      <c r="AK6" s="660"/>
      <c r="AL6" s="624">
        <v>1.7</v>
      </c>
      <c r="AM6" s="625"/>
      <c r="AN6" s="625"/>
      <c r="AO6" s="661"/>
      <c r="AP6" s="618" t="s">
        <v>222</v>
      </c>
      <c r="AQ6" s="619"/>
      <c r="AR6" s="619"/>
      <c r="AS6" s="619"/>
      <c r="AT6" s="619"/>
      <c r="AU6" s="619"/>
      <c r="AV6" s="619"/>
      <c r="AW6" s="619"/>
      <c r="AX6" s="619"/>
      <c r="AY6" s="619"/>
      <c r="AZ6" s="619"/>
      <c r="BA6" s="619"/>
      <c r="BB6" s="619"/>
      <c r="BC6" s="619"/>
      <c r="BD6" s="619"/>
      <c r="BE6" s="619"/>
      <c r="BF6" s="620"/>
      <c r="BG6" s="621">
        <v>3771993</v>
      </c>
      <c r="BH6" s="622"/>
      <c r="BI6" s="622"/>
      <c r="BJ6" s="622"/>
      <c r="BK6" s="622"/>
      <c r="BL6" s="622"/>
      <c r="BM6" s="622"/>
      <c r="BN6" s="623"/>
      <c r="BO6" s="659">
        <v>100</v>
      </c>
      <c r="BP6" s="659"/>
      <c r="BQ6" s="659"/>
      <c r="BR6" s="659"/>
      <c r="BS6" s="660">
        <v>79879</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107341</v>
      </c>
      <c r="CS6" s="622"/>
      <c r="CT6" s="622"/>
      <c r="CU6" s="622"/>
      <c r="CV6" s="622"/>
      <c r="CW6" s="622"/>
      <c r="CX6" s="622"/>
      <c r="CY6" s="623"/>
      <c r="CZ6" s="703">
        <v>1.2</v>
      </c>
      <c r="DA6" s="685"/>
      <c r="DB6" s="685"/>
      <c r="DC6" s="705"/>
      <c r="DD6" s="627">
        <v>99</v>
      </c>
      <c r="DE6" s="622"/>
      <c r="DF6" s="622"/>
      <c r="DG6" s="622"/>
      <c r="DH6" s="622"/>
      <c r="DI6" s="622"/>
      <c r="DJ6" s="622"/>
      <c r="DK6" s="622"/>
      <c r="DL6" s="622"/>
      <c r="DM6" s="622"/>
      <c r="DN6" s="622"/>
      <c r="DO6" s="622"/>
      <c r="DP6" s="623"/>
      <c r="DQ6" s="627">
        <v>107341</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805</v>
      </c>
      <c r="S7" s="622"/>
      <c r="T7" s="622"/>
      <c r="U7" s="622"/>
      <c r="V7" s="622"/>
      <c r="W7" s="622"/>
      <c r="X7" s="622"/>
      <c r="Y7" s="623"/>
      <c r="Z7" s="659">
        <v>0</v>
      </c>
      <c r="AA7" s="659"/>
      <c r="AB7" s="659"/>
      <c r="AC7" s="659"/>
      <c r="AD7" s="660">
        <v>805</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1623983</v>
      </c>
      <c r="BH7" s="622"/>
      <c r="BI7" s="622"/>
      <c r="BJ7" s="622"/>
      <c r="BK7" s="622"/>
      <c r="BL7" s="622"/>
      <c r="BM7" s="622"/>
      <c r="BN7" s="623"/>
      <c r="BO7" s="659">
        <v>43.1</v>
      </c>
      <c r="BP7" s="659"/>
      <c r="BQ7" s="659"/>
      <c r="BR7" s="659"/>
      <c r="BS7" s="660">
        <v>79879</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1021539</v>
      </c>
      <c r="CS7" s="622"/>
      <c r="CT7" s="622"/>
      <c r="CU7" s="622"/>
      <c r="CV7" s="622"/>
      <c r="CW7" s="622"/>
      <c r="CX7" s="622"/>
      <c r="CY7" s="623"/>
      <c r="CZ7" s="659">
        <v>11.4</v>
      </c>
      <c r="DA7" s="659"/>
      <c r="DB7" s="659"/>
      <c r="DC7" s="659"/>
      <c r="DD7" s="627">
        <v>18973</v>
      </c>
      <c r="DE7" s="622"/>
      <c r="DF7" s="622"/>
      <c r="DG7" s="622"/>
      <c r="DH7" s="622"/>
      <c r="DI7" s="622"/>
      <c r="DJ7" s="622"/>
      <c r="DK7" s="622"/>
      <c r="DL7" s="622"/>
      <c r="DM7" s="622"/>
      <c r="DN7" s="622"/>
      <c r="DO7" s="622"/>
      <c r="DP7" s="623"/>
      <c r="DQ7" s="627">
        <v>892725</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18656</v>
      </c>
      <c r="S8" s="622"/>
      <c r="T8" s="622"/>
      <c r="U8" s="622"/>
      <c r="V8" s="622"/>
      <c r="W8" s="622"/>
      <c r="X8" s="622"/>
      <c r="Y8" s="623"/>
      <c r="Z8" s="659">
        <v>0.2</v>
      </c>
      <c r="AA8" s="659"/>
      <c r="AB8" s="659"/>
      <c r="AC8" s="659"/>
      <c r="AD8" s="660">
        <v>18656</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46646</v>
      </c>
      <c r="BH8" s="622"/>
      <c r="BI8" s="622"/>
      <c r="BJ8" s="622"/>
      <c r="BK8" s="622"/>
      <c r="BL8" s="622"/>
      <c r="BM8" s="622"/>
      <c r="BN8" s="623"/>
      <c r="BO8" s="659">
        <v>1.2</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3446514</v>
      </c>
      <c r="CS8" s="622"/>
      <c r="CT8" s="622"/>
      <c r="CU8" s="622"/>
      <c r="CV8" s="622"/>
      <c r="CW8" s="622"/>
      <c r="CX8" s="622"/>
      <c r="CY8" s="623"/>
      <c r="CZ8" s="659">
        <v>38.4</v>
      </c>
      <c r="DA8" s="659"/>
      <c r="DB8" s="659"/>
      <c r="DC8" s="659"/>
      <c r="DD8" s="627">
        <v>20</v>
      </c>
      <c r="DE8" s="622"/>
      <c r="DF8" s="622"/>
      <c r="DG8" s="622"/>
      <c r="DH8" s="622"/>
      <c r="DI8" s="622"/>
      <c r="DJ8" s="622"/>
      <c r="DK8" s="622"/>
      <c r="DL8" s="622"/>
      <c r="DM8" s="622"/>
      <c r="DN8" s="622"/>
      <c r="DO8" s="622"/>
      <c r="DP8" s="623"/>
      <c r="DQ8" s="627">
        <v>1711113</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21545</v>
      </c>
      <c r="S9" s="622"/>
      <c r="T9" s="622"/>
      <c r="U9" s="622"/>
      <c r="V9" s="622"/>
      <c r="W9" s="622"/>
      <c r="X9" s="622"/>
      <c r="Y9" s="623"/>
      <c r="Z9" s="659">
        <v>0.2</v>
      </c>
      <c r="AA9" s="659"/>
      <c r="AB9" s="659"/>
      <c r="AC9" s="659"/>
      <c r="AD9" s="660">
        <v>21545</v>
      </c>
      <c r="AE9" s="660"/>
      <c r="AF9" s="660"/>
      <c r="AG9" s="660"/>
      <c r="AH9" s="660"/>
      <c r="AI9" s="660"/>
      <c r="AJ9" s="660"/>
      <c r="AK9" s="660"/>
      <c r="AL9" s="624">
        <v>0.4</v>
      </c>
      <c r="AM9" s="625"/>
      <c r="AN9" s="625"/>
      <c r="AO9" s="661"/>
      <c r="AP9" s="618" t="s">
        <v>231</v>
      </c>
      <c r="AQ9" s="619"/>
      <c r="AR9" s="619"/>
      <c r="AS9" s="619"/>
      <c r="AT9" s="619"/>
      <c r="AU9" s="619"/>
      <c r="AV9" s="619"/>
      <c r="AW9" s="619"/>
      <c r="AX9" s="619"/>
      <c r="AY9" s="619"/>
      <c r="AZ9" s="619"/>
      <c r="BA9" s="619"/>
      <c r="BB9" s="619"/>
      <c r="BC9" s="619"/>
      <c r="BD9" s="619"/>
      <c r="BE9" s="619"/>
      <c r="BF9" s="620"/>
      <c r="BG9" s="621">
        <v>1263524</v>
      </c>
      <c r="BH9" s="622"/>
      <c r="BI9" s="622"/>
      <c r="BJ9" s="622"/>
      <c r="BK9" s="622"/>
      <c r="BL9" s="622"/>
      <c r="BM9" s="622"/>
      <c r="BN9" s="623"/>
      <c r="BO9" s="659">
        <v>33.5</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950036</v>
      </c>
      <c r="CS9" s="622"/>
      <c r="CT9" s="622"/>
      <c r="CU9" s="622"/>
      <c r="CV9" s="622"/>
      <c r="CW9" s="622"/>
      <c r="CX9" s="622"/>
      <c r="CY9" s="623"/>
      <c r="CZ9" s="659">
        <v>10.6</v>
      </c>
      <c r="DA9" s="659"/>
      <c r="DB9" s="659"/>
      <c r="DC9" s="659"/>
      <c r="DD9" s="627">
        <v>8401</v>
      </c>
      <c r="DE9" s="622"/>
      <c r="DF9" s="622"/>
      <c r="DG9" s="622"/>
      <c r="DH9" s="622"/>
      <c r="DI9" s="622"/>
      <c r="DJ9" s="622"/>
      <c r="DK9" s="622"/>
      <c r="DL9" s="622"/>
      <c r="DM9" s="622"/>
      <c r="DN9" s="622"/>
      <c r="DO9" s="622"/>
      <c r="DP9" s="623"/>
      <c r="DQ9" s="627">
        <v>846223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81097</v>
      </c>
      <c r="BH10" s="622"/>
      <c r="BI10" s="622"/>
      <c r="BJ10" s="622"/>
      <c r="BK10" s="622"/>
      <c r="BL10" s="622"/>
      <c r="BM10" s="622"/>
      <c r="BN10" s="623"/>
      <c r="BO10" s="659">
        <v>2.1</v>
      </c>
      <c r="BP10" s="659"/>
      <c r="BQ10" s="659"/>
      <c r="BR10" s="659"/>
      <c r="BS10" s="660">
        <v>13514</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611104</v>
      </c>
      <c r="S11" s="622"/>
      <c r="T11" s="622"/>
      <c r="U11" s="622"/>
      <c r="V11" s="622"/>
      <c r="W11" s="622"/>
      <c r="X11" s="622"/>
      <c r="Y11" s="623"/>
      <c r="Z11" s="624">
        <v>6.4</v>
      </c>
      <c r="AA11" s="625"/>
      <c r="AB11" s="625"/>
      <c r="AC11" s="626"/>
      <c r="AD11" s="627">
        <v>611104</v>
      </c>
      <c r="AE11" s="622"/>
      <c r="AF11" s="622"/>
      <c r="AG11" s="622"/>
      <c r="AH11" s="622"/>
      <c r="AI11" s="622"/>
      <c r="AJ11" s="622"/>
      <c r="AK11" s="623"/>
      <c r="AL11" s="624">
        <v>10.3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232716</v>
      </c>
      <c r="BH11" s="622"/>
      <c r="BI11" s="622"/>
      <c r="BJ11" s="622"/>
      <c r="BK11" s="622"/>
      <c r="BL11" s="622"/>
      <c r="BM11" s="622"/>
      <c r="BN11" s="623"/>
      <c r="BO11" s="659">
        <v>6.2</v>
      </c>
      <c r="BP11" s="659"/>
      <c r="BQ11" s="659"/>
      <c r="BR11" s="659"/>
      <c r="BS11" s="660">
        <v>66365</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272512</v>
      </c>
      <c r="CS11" s="622"/>
      <c r="CT11" s="622"/>
      <c r="CU11" s="622"/>
      <c r="CV11" s="622"/>
      <c r="CW11" s="622"/>
      <c r="CX11" s="622"/>
      <c r="CY11" s="623"/>
      <c r="CZ11" s="659">
        <v>3</v>
      </c>
      <c r="DA11" s="659"/>
      <c r="DB11" s="659"/>
      <c r="DC11" s="659"/>
      <c r="DD11" s="627">
        <v>57492</v>
      </c>
      <c r="DE11" s="622"/>
      <c r="DF11" s="622"/>
      <c r="DG11" s="622"/>
      <c r="DH11" s="622"/>
      <c r="DI11" s="622"/>
      <c r="DJ11" s="622"/>
      <c r="DK11" s="622"/>
      <c r="DL11" s="622"/>
      <c r="DM11" s="622"/>
      <c r="DN11" s="622"/>
      <c r="DO11" s="622"/>
      <c r="DP11" s="623"/>
      <c r="DQ11" s="627">
        <v>181802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1904703</v>
      </c>
      <c r="BH12" s="622"/>
      <c r="BI12" s="622"/>
      <c r="BJ12" s="622"/>
      <c r="BK12" s="622"/>
      <c r="BL12" s="622"/>
      <c r="BM12" s="622"/>
      <c r="BN12" s="623"/>
      <c r="BO12" s="659">
        <v>50.5</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301245</v>
      </c>
      <c r="CS12" s="622"/>
      <c r="CT12" s="622"/>
      <c r="CU12" s="622"/>
      <c r="CV12" s="622"/>
      <c r="CW12" s="622"/>
      <c r="CX12" s="622"/>
      <c r="CY12" s="623"/>
      <c r="CZ12" s="659">
        <v>3.4</v>
      </c>
      <c r="DA12" s="659"/>
      <c r="DB12" s="659"/>
      <c r="DC12" s="659"/>
      <c r="DD12" s="627" t="s">
        <v>122</v>
      </c>
      <c r="DE12" s="622"/>
      <c r="DF12" s="622"/>
      <c r="DG12" s="622"/>
      <c r="DH12" s="622"/>
      <c r="DI12" s="622"/>
      <c r="DJ12" s="622"/>
      <c r="DK12" s="622"/>
      <c r="DL12" s="622"/>
      <c r="DM12" s="622"/>
      <c r="DN12" s="622"/>
      <c r="DO12" s="622"/>
      <c r="DP12" s="623"/>
      <c r="DQ12" s="627">
        <v>276573</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1860270</v>
      </c>
      <c r="BH13" s="622"/>
      <c r="BI13" s="622"/>
      <c r="BJ13" s="622"/>
      <c r="BK13" s="622"/>
      <c r="BL13" s="622"/>
      <c r="BM13" s="622"/>
      <c r="BN13" s="623"/>
      <c r="BO13" s="659">
        <v>49.3</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816864</v>
      </c>
      <c r="CS13" s="622"/>
      <c r="CT13" s="622"/>
      <c r="CU13" s="622"/>
      <c r="CV13" s="622"/>
      <c r="CW13" s="622"/>
      <c r="CX13" s="622"/>
      <c r="CY13" s="623"/>
      <c r="CZ13" s="659">
        <v>9.1</v>
      </c>
      <c r="DA13" s="659"/>
      <c r="DB13" s="659"/>
      <c r="DC13" s="659"/>
      <c r="DD13" s="627">
        <v>221966</v>
      </c>
      <c r="DE13" s="622"/>
      <c r="DF13" s="622"/>
      <c r="DG13" s="622"/>
      <c r="DH13" s="622"/>
      <c r="DI13" s="622"/>
      <c r="DJ13" s="622"/>
      <c r="DK13" s="622"/>
      <c r="DL13" s="622"/>
      <c r="DM13" s="622"/>
      <c r="DN13" s="622"/>
      <c r="DO13" s="622"/>
      <c r="DP13" s="623"/>
      <c r="DQ13" s="627">
        <v>687930</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838</v>
      </c>
      <c r="S14" s="622"/>
      <c r="T14" s="622"/>
      <c r="U14" s="622"/>
      <c r="V14" s="622"/>
      <c r="W14" s="622"/>
      <c r="X14" s="622"/>
      <c r="Y14" s="623"/>
      <c r="Z14" s="659">
        <v>0</v>
      </c>
      <c r="AA14" s="659"/>
      <c r="AB14" s="659"/>
      <c r="AC14" s="659"/>
      <c r="AD14" s="660">
        <v>838</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70627</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318786</v>
      </c>
      <c r="CS14" s="622"/>
      <c r="CT14" s="622"/>
      <c r="CU14" s="622"/>
      <c r="CV14" s="622"/>
      <c r="CW14" s="622"/>
      <c r="CX14" s="622"/>
      <c r="CY14" s="623"/>
      <c r="CZ14" s="659">
        <v>3.6</v>
      </c>
      <c r="DA14" s="659"/>
      <c r="DB14" s="659"/>
      <c r="DC14" s="659"/>
      <c r="DD14" s="627">
        <v>35407</v>
      </c>
      <c r="DE14" s="622"/>
      <c r="DF14" s="622"/>
      <c r="DG14" s="622"/>
      <c r="DH14" s="622"/>
      <c r="DI14" s="622"/>
      <c r="DJ14" s="622"/>
      <c r="DK14" s="622"/>
      <c r="DL14" s="622"/>
      <c r="DM14" s="622"/>
      <c r="DN14" s="622"/>
      <c r="DO14" s="622"/>
      <c r="DP14" s="623"/>
      <c r="DQ14" s="627">
        <v>286131</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172680</v>
      </c>
      <c r="BH15" s="622"/>
      <c r="BI15" s="622"/>
      <c r="BJ15" s="622"/>
      <c r="BK15" s="622"/>
      <c r="BL15" s="622"/>
      <c r="BM15" s="622"/>
      <c r="BN15" s="623"/>
      <c r="BO15" s="659">
        <v>4.5999999999999996</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961972</v>
      </c>
      <c r="CS15" s="622"/>
      <c r="CT15" s="622"/>
      <c r="CU15" s="622"/>
      <c r="CV15" s="622"/>
      <c r="CW15" s="622"/>
      <c r="CX15" s="622"/>
      <c r="CY15" s="623"/>
      <c r="CZ15" s="659">
        <v>10.7</v>
      </c>
      <c r="DA15" s="659"/>
      <c r="DB15" s="659"/>
      <c r="DC15" s="659"/>
      <c r="DD15" s="627">
        <v>67103</v>
      </c>
      <c r="DE15" s="622"/>
      <c r="DF15" s="622"/>
      <c r="DG15" s="622"/>
      <c r="DH15" s="622"/>
      <c r="DI15" s="622"/>
      <c r="DJ15" s="622"/>
      <c r="DK15" s="622"/>
      <c r="DL15" s="622"/>
      <c r="DM15" s="622"/>
      <c r="DN15" s="622"/>
      <c r="DO15" s="622"/>
      <c r="DP15" s="623"/>
      <c r="DQ15" s="627">
        <v>855847</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13089</v>
      </c>
      <c r="S16" s="622"/>
      <c r="T16" s="622"/>
      <c r="U16" s="622"/>
      <c r="V16" s="622"/>
      <c r="W16" s="622"/>
      <c r="X16" s="622"/>
      <c r="Y16" s="623"/>
      <c r="Z16" s="659">
        <v>0.1</v>
      </c>
      <c r="AA16" s="659"/>
      <c r="AB16" s="659"/>
      <c r="AC16" s="659"/>
      <c r="AD16" s="660">
        <v>13089</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51873</v>
      </c>
      <c r="CS16" s="622"/>
      <c r="CT16" s="622"/>
      <c r="CU16" s="622"/>
      <c r="CV16" s="622"/>
      <c r="CW16" s="622"/>
      <c r="CX16" s="622"/>
      <c r="CY16" s="623"/>
      <c r="CZ16" s="659">
        <v>0.6</v>
      </c>
      <c r="DA16" s="659"/>
      <c r="DB16" s="659"/>
      <c r="DC16" s="659"/>
      <c r="DD16" s="627" t="s">
        <v>122</v>
      </c>
      <c r="DE16" s="622"/>
      <c r="DF16" s="622"/>
      <c r="DG16" s="622"/>
      <c r="DH16" s="622"/>
      <c r="DI16" s="622"/>
      <c r="DJ16" s="622"/>
      <c r="DK16" s="622"/>
      <c r="DL16" s="622"/>
      <c r="DM16" s="622"/>
      <c r="DN16" s="622"/>
      <c r="DO16" s="622"/>
      <c r="DP16" s="623"/>
      <c r="DQ16" s="627">
        <v>14304</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47489</v>
      </c>
      <c r="S17" s="622"/>
      <c r="T17" s="622"/>
      <c r="U17" s="622"/>
      <c r="V17" s="622"/>
      <c r="W17" s="622"/>
      <c r="X17" s="622"/>
      <c r="Y17" s="623"/>
      <c r="Z17" s="659">
        <v>0.5</v>
      </c>
      <c r="AA17" s="659"/>
      <c r="AB17" s="659"/>
      <c r="AC17" s="659"/>
      <c r="AD17" s="660">
        <v>47489</v>
      </c>
      <c r="AE17" s="660"/>
      <c r="AF17" s="660"/>
      <c r="AG17" s="660"/>
      <c r="AH17" s="660"/>
      <c r="AI17" s="660"/>
      <c r="AJ17" s="660"/>
      <c r="AK17" s="660"/>
      <c r="AL17" s="624">
        <v>0.8</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720388</v>
      </c>
      <c r="CS17" s="622"/>
      <c r="CT17" s="622"/>
      <c r="CU17" s="622"/>
      <c r="CV17" s="622"/>
      <c r="CW17" s="622"/>
      <c r="CX17" s="622"/>
      <c r="CY17" s="623"/>
      <c r="CZ17" s="659">
        <v>8</v>
      </c>
      <c r="DA17" s="659"/>
      <c r="DB17" s="659"/>
      <c r="DC17" s="659"/>
      <c r="DD17" s="627" t="s">
        <v>122</v>
      </c>
      <c r="DE17" s="622"/>
      <c r="DF17" s="622"/>
      <c r="DG17" s="622"/>
      <c r="DH17" s="622"/>
      <c r="DI17" s="622"/>
      <c r="DJ17" s="622"/>
      <c r="DK17" s="622"/>
      <c r="DL17" s="622"/>
      <c r="DM17" s="622"/>
      <c r="DN17" s="622"/>
      <c r="DO17" s="622"/>
      <c r="DP17" s="623"/>
      <c r="DQ17" s="627">
        <v>720388</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30391</v>
      </c>
      <c r="S18" s="622"/>
      <c r="T18" s="622"/>
      <c r="U18" s="622"/>
      <c r="V18" s="622"/>
      <c r="W18" s="622"/>
      <c r="X18" s="622"/>
      <c r="Y18" s="623"/>
      <c r="Z18" s="659">
        <v>0.3</v>
      </c>
      <c r="AA18" s="659"/>
      <c r="AB18" s="659"/>
      <c r="AC18" s="659"/>
      <c r="AD18" s="660">
        <v>30391</v>
      </c>
      <c r="AE18" s="660"/>
      <c r="AF18" s="660"/>
      <c r="AG18" s="660"/>
      <c r="AH18" s="660"/>
      <c r="AI18" s="660"/>
      <c r="AJ18" s="660"/>
      <c r="AK18" s="660"/>
      <c r="AL18" s="624">
        <v>0.5</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29458</v>
      </c>
      <c r="S19" s="622"/>
      <c r="T19" s="622"/>
      <c r="U19" s="622"/>
      <c r="V19" s="622"/>
      <c r="W19" s="622"/>
      <c r="X19" s="622"/>
      <c r="Y19" s="623"/>
      <c r="Z19" s="659">
        <v>0.3</v>
      </c>
      <c r="AA19" s="659"/>
      <c r="AB19" s="659"/>
      <c r="AC19" s="659"/>
      <c r="AD19" s="660">
        <v>29458</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933</v>
      </c>
      <c r="S20" s="622"/>
      <c r="T20" s="622"/>
      <c r="U20" s="622"/>
      <c r="V20" s="622"/>
      <c r="W20" s="622"/>
      <c r="X20" s="622"/>
      <c r="Y20" s="623"/>
      <c r="Z20" s="659">
        <v>0</v>
      </c>
      <c r="AA20" s="659"/>
      <c r="AB20" s="659"/>
      <c r="AC20" s="659"/>
      <c r="AD20" s="660">
        <v>933</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8969070</v>
      </c>
      <c r="CS20" s="622"/>
      <c r="CT20" s="622"/>
      <c r="CU20" s="622"/>
      <c r="CV20" s="622"/>
      <c r="CW20" s="622"/>
      <c r="CX20" s="622"/>
      <c r="CY20" s="623"/>
      <c r="CZ20" s="659">
        <v>100</v>
      </c>
      <c r="DA20" s="659"/>
      <c r="DB20" s="659"/>
      <c r="DC20" s="659"/>
      <c r="DD20" s="627">
        <v>409461</v>
      </c>
      <c r="DE20" s="622"/>
      <c r="DF20" s="622"/>
      <c r="DG20" s="622"/>
      <c r="DH20" s="622"/>
      <c r="DI20" s="622"/>
      <c r="DJ20" s="622"/>
      <c r="DK20" s="622"/>
      <c r="DL20" s="622"/>
      <c r="DM20" s="622"/>
      <c r="DN20" s="622"/>
      <c r="DO20" s="622"/>
      <c r="DP20" s="623"/>
      <c r="DQ20" s="627">
        <v>6580377</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1439159</v>
      </c>
      <c r="S21" s="622"/>
      <c r="T21" s="622"/>
      <c r="U21" s="622"/>
      <c r="V21" s="622"/>
      <c r="W21" s="622"/>
      <c r="X21" s="622"/>
      <c r="Y21" s="623"/>
      <c r="Z21" s="659">
        <v>15.1</v>
      </c>
      <c r="AA21" s="659"/>
      <c r="AB21" s="659"/>
      <c r="AC21" s="659"/>
      <c r="AD21" s="660">
        <v>1276500</v>
      </c>
      <c r="AE21" s="660"/>
      <c r="AF21" s="660"/>
      <c r="AG21" s="660"/>
      <c r="AH21" s="660"/>
      <c r="AI21" s="660"/>
      <c r="AJ21" s="660"/>
      <c r="AK21" s="660"/>
      <c r="AL21" s="624">
        <v>21.6</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1276500</v>
      </c>
      <c r="S22" s="622"/>
      <c r="T22" s="622"/>
      <c r="U22" s="622"/>
      <c r="V22" s="622"/>
      <c r="W22" s="622"/>
      <c r="X22" s="622"/>
      <c r="Y22" s="623"/>
      <c r="Z22" s="659">
        <v>13.4</v>
      </c>
      <c r="AA22" s="659"/>
      <c r="AB22" s="659"/>
      <c r="AC22" s="659"/>
      <c r="AD22" s="660">
        <v>1276500</v>
      </c>
      <c r="AE22" s="660"/>
      <c r="AF22" s="660"/>
      <c r="AG22" s="660"/>
      <c r="AH22" s="660"/>
      <c r="AI22" s="660"/>
      <c r="AJ22" s="660"/>
      <c r="AK22" s="660"/>
      <c r="AL22" s="624">
        <v>21.6</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162645</v>
      </c>
      <c r="S23" s="622"/>
      <c r="T23" s="622"/>
      <c r="U23" s="622"/>
      <c r="V23" s="622"/>
      <c r="W23" s="622"/>
      <c r="X23" s="622"/>
      <c r="Y23" s="623"/>
      <c r="Z23" s="659">
        <v>1.7</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14</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4105178</v>
      </c>
      <c r="CS24" s="677"/>
      <c r="CT24" s="677"/>
      <c r="CU24" s="677"/>
      <c r="CV24" s="677"/>
      <c r="CW24" s="677"/>
      <c r="CX24" s="677"/>
      <c r="CY24" s="702"/>
      <c r="CZ24" s="703">
        <v>45.8</v>
      </c>
      <c r="DA24" s="685"/>
      <c r="DB24" s="685"/>
      <c r="DC24" s="705"/>
      <c r="DD24" s="701">
        <v>2590152</v>
      </c>
      <c r="DE24" s="677"/>
      <c r="DF24" s="677"/>
      <c r="DG24" s="677"/>
      <c r="DH24" s="677"/>
      <c r="DI24" s="677"/>
      <c r="DJ24" s="677"/>
      <c r="DK24" s="702"/>
      <c r="DL24" s="701">
        <v>2569117</v>
      </c>
      <c r="DM24" s="677"/>
      <c r="DN24" s="677"/>
      <c r="DO24" s="677"/>
      <c r="DP24" s="677"/>
      <c r="DQ24" s="677"/>
      <c r="DR24" s="677"/>
      <c r="DS24" s="677"/>
      <c r="DT24" s="677"/>
      <c r="DU24" s="677"/>
      <c r="DV24" s="702"/>
      <c r="DW24" s="703">
        <v>43</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6057825</v>
      </c>
      <c r="S25" s="622"/>
      <c r="T25" s="622"/>
      <c r="U25" s="622"/>
      <c r="V25" s="622"/>
      <c r="W25" s="622"/>
      <c r="X25" s="622"/>
      <c r="Y25" s="623"/>
      <c r="Z25" s="659">
        <v>63.7</v>
      </c>
      <c r="AA25" s="659"/>
      <c r="AB25" s="659"/>
      <c r="AC25" s="659"/>
      <c r="AD25" s="660">
        <v>5895166</v>
      </c>
      <c r="AE25" s="660"/>
      <c r="AF25" s="660"/>
      <c r="AG25" s="660"/>
      <c r="AH25" s="660"/>
      <c r="AI25" s="660"/>
      <c r="AJ25" s="660"/>
      <c r="AK25" s="660"/>
      <c r="AL25" s="624">
        <v>99.8</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1505140</v>
      </c>
      <c r="CS25" s="634"/>
      <c r="CT25" s="634"/>
      <c r="CU25" s="634"/>
      <c r="CV25" s="634"/>
      <c r="CW25" s="634"/>
      <c r="CX25" s="634"/>
      <c r="CY25" s="635"/>
      <c r="CZ25" s="624">
        <v>16.8</v>
      </c>
      <c r="DA25" s="636"/>
      <c r="DB25" s="636"/>
      <c r="DC25" s="637"/>
      <c r="DD25" s="627">
        <v>1395170</v>
      </c>
      <c r="DE25" s="634"/>
      <c r="DF25" s="634"/>
      <c r="DG25" s="634"/>
      <c r="DH25" s="634"/>
      <c r="DI25" s="634"/>
      <c r="DJ25" s="634"/>
      <c r="DK25" s="635"/>
      <c r="DL25" s="627">
        <v>1385433</v>
      </c>
      <c r="DM25" s="634"/>
      <c r="DN25" s="634"/>
      <c r="DO25" s="634"/>
      <c r="DP25" s="634"/>
      <c r="DQ25" s="634"/>
      <c r="DR25" s="634"/>
      <c r="DS25" s="634"/>
      <c r="DT25" s="634"/>
      <c r="DU25" s="634"/>
      <c r="DV25" s="635"/>
      <c r="DW25" s="624">
        <v>23.2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2616</v>
      </c>
      <c r="S26" s="622"/>
      <c r="T26" s="622"/>
      <c r="U26" s="622"/>
      <c r="V26" s="622"/>
      <c r="W26" s="622"/>
      <c r="X26" s="622"/>
      <c r="Y26" s="623"/>
      <c r="Z26" s="659">
        <v>0</v>
      </c>
      <c r="AA26" s="659"/>
      <c r="AB26" s="659"/>
      <c r="AC26" s="659"/>
      <c r="AD26" s="660">
        <v>2616</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901075</v>
      </c>
      <c r="CS26" s="622"/>
      <c r="CT26" s="622"/>
      <c r="CU26" s="622"/>
      <c r="CV26" s="622"/>
      <c r="CW26" s="622"/>
      <c r="CX26" s="622"/>
      <c r="CY26" s="623"/>
      <c r="CZ26" s="624">
        <v>10</v>
      </c>
      <c r="DA26" s="636"/>
      <c r="DB26" s="636"/>
      <c r="DC26" s="637"/>
      <c r="DD26" s="627">
        <v>828538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41954</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3771993</v>
      </c>
      <c r="BH27" s="622"/>
      <c r="BI27" s="622"/>
      <c r="BJ27" s="622"/>
      <c r="BK27" s="622"/>
      <c r="BL27" s="622"/>
      <c r="BM27" s="622"/>
      <c r="BN27" s="623"/>
      <c r="BO27" s="659">
        <v>100</v>
      </c>
      <c r="BP27" s="659"/>
      <c r="BQ27" s="659"/>
      <c r="BR27" s="659"/>
      <c r="BS27" s="660">
        <v>79879</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1879650</v>
      </c>
      <c r="CS27" s="634"/>
      <c r="CT27" s="634"/>
      <c r="CU27" s="634"/>
      <c r="CV27" s="634"/>
      <c r="CW27" s="634"/>
      <c r="CX27" s="634"/>
      <c r="CY27" s="635"/>
      <c r="CZ27" s="624">
        <v>21</v>
      </c>
      <c r="DA27" s="636"/>
      <c r="DB27" s="636"/>
      <c r="DC27" s="637"/>
      <c r="DD27" s="627">
        <v>474594</v>
      </c>
      <c r="DE27" s="634"/>
      <c r="DF27" s="634"/>
      <c r="DG27" s="634"/>
      <c r="DH27" s="634"/>
      <c r="DI27" s="634"/>
      <c r="DJ27" s="634"/>
      <c r="DK27" s="635"/>
      <c r="DL27" s="627">
        <v>463296</v>
      </c>
      <c r="DM27" s="634"/>
      <c r="DN27" s="634"/>
      <c r="DO27" s="634"/>
      <c r="DP27" s="634"/>
      <c r="DQ27" s="634"/>
      <c r="DR27" s="634"/>
      <c r="DS27" s="634"/>
      <c r="DT27" s="634"/>
      <c r="DU27" s="634"/>
      <c r="DV27" s="635"/>
      <c r="DW27" s="624">
        <v>7.8</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58416</v>
      </c>
      <c r="S28" s="622"/>
      <c r="T28" s="622"/>
      <c r="U28" s="622"/>
      <c r="V28" s="622"/>
      <c r="W28" s="622"/>
      <c r="X28" s="622"/>
      <c r="Y28" s="623"/>
      <c r="Z28" s="659">
        <v>0.6</v>
      </c>
      <c r="AA28" s="659"/>
      <c r="AB28" s="659"/>
      <c r="AC28" s="659"/>
      <c r="AD28" s="660">
        <v>8637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720388</v>
      </c>
      <c r="CS28" s="622"/>
      <c r="CT28" s="622"/>
      <c r="CU28" s="622"/>
      <c r="CV28" s="622"/>
      <c r="CW28" s="622"/>
      <c r="CX28" s="622"/>
      <c r="CY28" s="623"/>
      <c r="CZ28" s="624">
        <v>8</v>
      </c>
      <c r="DA28" s="636"/>
      <c r="DB28" s="636"/>
      <c r="DC28" s="637"/>
      <c r="DD28" s="627">
        <v>720388</v>
      </c>
      <c r="DE28" s="622"/>
      <c r="DF28" s="622"/>
      <c r="DG28" s="622"/>
      <c r="DH28" s="622"/>
      <c r="DI28" s="622"/>
      <c r="DJ28" s="622"/>
      <c r="DK28" s="623"/>
      <c r="DL28" s="627">
        <v>720388</v>
      </c>
      <c r="DM28" s="622"/>
      <c r="DN28" s="622"/>
      <c r="DO28" s="622"/>
      <c r="DP28" s="622"/>
      <c r="DQ28" s="622"/>
      <c r="DR28" s="622"/>
      <c r="DS28" s="622"/>
      <c r="DT28" s="622"/>
      <c r="DU28" s="622"/>
      <c r="DV28" s="623"/>
      <c r="DW28" s="624">
        <v>12.1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16398</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720388</v>
      </c>
      <c r="CS29" s="634"/>
      <c r="CT29" s="634"/>
      <c r="CU29" s="634"/>
      <c r="CV29" s="634"/>
      <c r="CW29" s="634"/>
      <c r="CX29" s="634"/>
      <c r="CY29" s="635"/>
      <c r="CZ29" s="624">
        <v>8</v>
      </c>
      <c r="DA29" s="636"/>
      <c r="DB29" s="636"/>
      <c r="DC29" s="637"/>
      <c r="DD29" s="627">
        <v>720388</v>
      </c>
      <c r="DE29" s="634"/>
      <c r="DF29" s="634"/>
      <c r="DG29" s="634"/>
      <c r="DH29" s="634"/>
      <c r="DI29" s="634"/>
      <c r="DJ29" s="634"/>
      <c r="DK29" s="635"/>
      <c r="DL29" s="627">
        <v>720388</v>
      </c>
      <c r="DM29" s="634"/>
      <c r="DN29" s="634"/>
      <c r="DO29" s="634"/>
      <c r="DP29" s="634"/>
      <c r="DQ29" s="634"/>
      <c r="DR29" s="634"/>
      <c r="DS29" s="634"/>
      <c r="DT29" s="634"/>
      <c r="DU29" s="634"/>
      <c r="DV29" s="635"/>
      <c r="DW29" s="624">
        <v>12.1</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1568165</v>
      </c>
      <c r="S30" s="622"/>
      <c r="T30" s="622"/>
      <c r="U30" s="622"/>
      <c r="V30" s="622"/>
      <c r="W30" s="622"/>
      <c r="X30" s="622"/>
      <c r="Y30" s="623"/>
      <c r="Z30" s="659">
        <v>16.5</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703898</v>
      </c>
      <c r="CS30" s="622"/>
      <c r="CT30" s="622"/>
      <c r="CU30" s="622"/>
      <c r="CV30" s="622"/>
      <c r="CW30" s="622"/>
      <c r="CX30" s="622"/>
      <c r="CY30" s="623"/>
      <c r="CZ30" s="624">
        <v>7.8</v>
      </c>
      <c r="DA30" s="636"/>
      <c r="DB30" s="636"/>
      <c r="DC30" s="637"/>
      <c r="DD30" s="627">
        <v>703898</v>
      </c>
      <c r="DE30" s="622"/>
      <c r="DF30" s="622"/>
      <c r="DG30" s="622"/>
      <c r="DH30" s="622"/>
      <c r="DI30" s="622"/>
      <c r="DJ30" s="622"/>
      <c r="DK30" s="623"/>
      <c r="DL30" s="627">
        <v>703898</v>
      </c>
      <c r="DM30" s="622"/>
      <c r="DN30" s="622"/>
      <c r="DO30" s="622"/>
      <c r="DP30" s="622"/>
      <c r="DQ30" s="622"/>
      <c r="DR30" s="622"/>
      <c r="DS30" s="622"/>
      <c r="DT30" s="622"/>
      <c r="DU30" s="622"/>
      <c r="DV30" s="623"/>
      <c r="DW30" s="624">
        <v>11.8</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99.3</v>
      </c>
      <c r="BH31" s="684"/>
      <c r="BI31" s="684"/>
      <c r="BJ31" s="684"/>
      <c r="BK31" s="684"/>
      <c r="BL31" s="684"/>
      <c r="BM31" s="685">
        <v>98.1</v>
      </c>
      <c r="BN31" s="684"/>
      <c r="BO31" s="684"/>
      <c r="BP31" s="684"/>
      <c r="BQ31" s="686"/>
      <c r="BR31" s="683">
        <v>99.5</v>
      </c>
      <c r="BS31" s="684"/>
      <c r="BT31" s="684"/>
      <c r="BU31" s="684"/>
      <c r="BV31" s="684"/>
      <c r="BW31" s="684"/>
      <c r="BX31" s="685">
        <v>98.1</v>
      </c>
      <c r="BY31" s="684"/>
      <c r="BZ31" s="684"/>
      <c r="CA31" s="684"/>
      <c r="CB31" s="686"/>
      <c r="CD31" s="642"/>
      <c r="CE31" s="643"/>
      <c r="CF31" s="618" t="s">
        <v>301</v>
      </c>
      <c r="CG31" s="619"/>
      <c r="CH31" s="619"/>
      <c r="CI31" s="619"/>
      <c r="CJ31" s="619"/>
      <c r="CK31" s="619"/>
      <c r="CL31" s="619"/>
      <c r="CM31" s="619"/>
      <c r="CN31" s="619"/>
      <c r="CO31" s="619"/>
      <c r="CP31" s="619"/>
      <c r="CQ31" s="620"/>
      <c r="CR31" s="621">
        <v>16490</v>
      </c>
      <c r="CS31" s="634"/>
      <c r="CT31" s="634"/>
      <c r="CU31" s="634"/>
      <c r="CV31" s="634"/>
      <c r="CW31" s="634"/>
      <c r="CX31" s="634"/>
      <c r="CY31" s="635"/>
      <c r="CZ31" s="624">
        <v>0.2</v>
      </c>
      <c r="DA31" s="636"/>
      <c r="DB31" s="636"/>
      <c r="DC31" s="637"/>
      <c r="DD31" s="627">
        <v>16490</v>
      </c>
      <c r="DE31" s="634"/>
      <c r="DF31" s="634"/>
      <c r="DG31" s="634"/>
      <c r="DH31" s="634"/>
      <c r="DI31" s="634"/>
      <c r="DJ31" s="634"/>
      <c r="DK31" s="635"/>
      <c r="DL31" s="627">
        <v>16490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771812</v>
      </c>
      <c r="S32" s="622"/>
      <c r="T32" s="622"/>
      <c r="U32" s="622"/>
      <c r="V32" s="622"/>
      <c r="W32" s="622"/>
      <c r="X32" s="622"/>
      <c r="Y32" s="623"/>
      <c r="Z32" s="659">
        <v>8.1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98.9</v>
      </c>
      <c r="BH32" s="634"/>
      <c r="BI32" s="634"/>
      <c r="BJ32" s="634"/>
      <c r="BK32" s="634"/>
      <c r="BL32" s="634"/>
      <c r="BM32" s="625">
        <v>97.8</v>
      </c>
      <c r="BN32" s="634"/>
      <c r="BO32" s="634"/>
      <c r="BP32" s="634"/>
      <c r="BQ32" s="657"/>
      <c r="BR32" s="687">
        <v>99.5</v>
      </c>
      <c r="BS32" s="634"/>
      <c r="BT32" s="634"/>
      <c r="BU32" s="634"/>
      <c r="BV32" s="634"/>
      <c r="BW32" s="634"/>
      <c r="BX32" s="625">
        <v>98.2</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2286</v>
      </c>
      <c r="S33" s="622"/>
      <c r="T33" s="622"/>
      <c r="U33" s="622"/>
      <c r="V33" s="622"/>
      <c r="W33" s="622"/>
      <c r="X33" s="622"/>
      <c r="Y33" s="623"/>
      <c r="Z33" s="659">
        <v>0</v>
      </c>
      <c r="AA33" s="659"/>
      <c r="AB33" s="659"/>
      <c r="AC33" s="659"/>
      <c r="AD33" s="660">
        <v>1507</v>
      </c>
      <c r="AE33" s="660"/>
      <c r="AF33" s="660"/>
      <c r="AG33" s="660"/>
      <c r="AH33" s="660"/>
      <c r="AI33" s="660"/>
      <c r="AJ33" s="660"/>
      <c r="AK33" s="660"/>
      <c r="AL33" s="624">
        <v>0</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99.6</v>
      </c>
      <c r="BH33" s="606"/>
      <c r="BI33" s="606"/>
      <c r="BJ33" s="606"/>
      <c r="BK33" s="606"/>
      <c r="BL33" s="606"/>
      <c r="BM33" s="652">
        <v>98.5</v>
      </c>
      <c r="BN33" s="606"/>
      <c r="BO33" s="606"/>
      <c r="BP33" s="606"/>
      <c r="BQ33" s="669"/>
      <c r="BR33" s="682">
        <v>99.6</v>
      </c>
      <c r="BS33" s="606"/>
      <c r="BT33" s="606"/>
      <c r="BU33" s="606"/>
      <c r="BV33" s="606"/>
      <c r="BW33" s="606"/>
      <c r="BX33" s="652">
        <v>98.1</v>
      </c>
      <c r="BY33" s="606"/>
      <c r="BZ33" s="606"/>
      <c r="CA33" s="606"/>
      <c r="CB33" s="669"/>
      <c r="CD33" s="618" t="s">
        <v>308</v>
      </c>
      <c r="CE33" s="619"/>
      <c r="CF33" s="619"/>
      <c r="CG33" s="619"/>
      <c r="CH33" s="619"/>
      <c r="CI33" s="619"/>
      <c r="CJ33" s="619"/>
      <c r="CK33" s="619"/>
      <c r="CL33" s="619"/>
      <c r="CM33" s="619"/>
      <c r="CN33" s="619"/>
      <c r="CO33" s="619"/>
      <c r="CP33" s="619"/>
      <c r="CQ33" s="620"/>
      <c r="CR33" s="621">
        <v>4402558</v>
      </c>
      <c r="CS33" s="634"/>
      <c r="CT33" s="634"/>
      <c r="CU33" s="634"/>
      <c r="CV33" s="634"/>
      <c r="CW33" s="634"/>
      <c r="CX33" s="634"/>
      <c r="CY33" s="635"/>
      <c r="CZ33" s="624">
        <v>49.1</v>
      </c>
      <c r="DA33" s="636"/>
      <c r="DB33" s="636"/>
      <c r="DC33" s="637"/>
      <c r="DD33" s="627">
        <v>3795628</v>
      </c>
      <c r="DE33" s="634"/>
      <c r="DF33" s="634"/>
      <c r="DG33" s="634"/>
      <c r="DH33" s="634"/>
      <c r="DI33" s="634"/>
      <c r="DJ33" s="634"/>
      <c r="DK33" s="635"/>
      <c r="DL33" s="627">
        <v>2816515</v>
      </c>
      <c r="DM33" s="634"/>
      <c r="DN33" s="634"/>
      <c r="DO33" s="634"/>
      <c r="DP33" s="634"/>
      <c r="DQ33" s="634"/>
      <c r="DR33" s="634"/>
      <c r="DS33" s="634"/>
      <c r="DT33" s="634"/>
      <c r="DU33" s="634"/>
      <c r="DV33" s="635"/>
      <c r="DW33" s="624">
        <v>47.1</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49514</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1511086</v>
      </c>
      <c r="CS34" s="622"/>
      <c r="CT34" s="622"/>
      <c r="CU34" s="622"/>
      <c r="CV34" s="622"/>
      <c r="CW34" s="622"/>
      <c r="CX34" s="622"/>
      <c r="CY34" s="623"/>
      <c r="CZ34" s="624">
        <v>16.8</v>
      </c>
      <c r="DA34" s="636"/>
      <c r="DB34" s="636"/>
      <c r="DC34" s="637"/>
      <c r="DD34" s="627">
        <v>1223378</v>
      </c>
      <c r="DE34" s="622"/>
      <c r="DF34" s="622"/>
      <c r="DG34" s="622"/>
      <c r="DH34" s="622"/>
      <c r="DI34" s="622"/>
      <c r="DJ34" s="622"/>
      <c r="DK34" s="623"/>
      <c r="DL34" s="627">
        <v>1101110</v>
      </c>
      <c r="DM34" s="622"/>
      <c r="DN34" s="622"/>
      <c r="DO34" s="622"/>
      <c r="DP34" s="622"/>
      <c r="DQ34" s="622"/>
      <c r="DR34" s="622"/>
      <c r="DS34" s="622"/>
      <c r="DT34" s="622"/>
      <c r="DU34" s="622"/>
      <c r="DV34" s="623"/>
      <c r="DW34" s="624">
        <v>18.399999999999999</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299712</v>
      </c>
      <c r="S35" s="622"/>
      <c r="T35" s="622"/>
      <c r="U35" s="622"/>
      <c r="V35" s="622"/>
      <c r="W35" s="622"/>
      <c r="X35" s="622"/>
      <c r="Y35" s="623"/>
      <c r="Z35" s="659">
        <v>3.2</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80098</v>
      </c>
      <c r="CS35" s="634"/>
      <c r="CT35" s="634"/>
      <c r="CU35" s="634"/>
      <c r="CV35" s="634"/>
      <c r="CW35" s="634"/>
      <c r="CX35" s="634"/>
      <c r="CY35" s="635"/>
      <c r="CZ35" s="624">
        <v>0.9</v>
      </c>
      <c r="DA35" s="636"/>
      <c r="DB35" s="636"/>
      <c r="DC35" s="637"/>
      <c r="DD35" s="627">
        <v>78932</v>
      </c>
      <c r="DE35" s="634"/>
      <c r="DF35" s="634"/>
      <c r="DG35" s="634"/>
      <c r="DH35" s="634"/>
      <c r="DI35" s="634"/>
      <c r="DJ35" s="634"/>
      <c r="DK35" s="635"/>
      <c r="DL35" s="627">
        <v>66061</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286682</v>
      </c>
      <c r="S36" s="622"/>
      <c r="T36" s="622"/>
      <c r="U36" s="622"/>
      <c r="V36" s="622"/>
      <c r="W36" s="622"/>
      <c r="X36" s="622"/>
      <c r="Y36" s="623"/>
      <c r="Z36" s="659">
        <v>3</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1252532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107134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1916609</v>
      </c>
      <c r="CS36" s="622"/>
      <c r="CT36" s="622"/>
      <c r="CU36" s="622"/>
      <c r="CV36" s="622"/>
      <c r="CW36" s="622"/>
      <c r="CX36" s="622"/>
      <c r="CY36" s="623"/>
      <c r="CZ36" s="624">
        <v>21.4</v>
      </c>
      <c r="DA36" s="636"/>
      <c r="DB36" s="636"/>
      <c r="DC36" s="637"/>
      <c r="DD36" s="627">
        <v>1778904</v>
      </c>
      <c r="DE36" s="622"/>
      <c r="DF36" s="622"/>
      <c r="DG36" s="622"/>
      <c r="DH36" s="622"/>
      <c r="DI36" s="622"/>
      <c r="DJ36" s="622"/>
      <c r="DK36" s="623"/>
      <c r="DL36" s="627">
        <v>967217</v>
      </c>
      <c r="DM36" s="622"/>
      <c r="DN36" s="622"/>
      <c r="DO36" s="622"/>
      <c r="DP36" s="622"/>
      <c r="DQ36" s="622"/>
      <c r="DR36" s="622"/>
      <c r="DS36" s="622"/>
      <c r="DT36" s="622"/>
      <c r="DU36" s="622"/>
      <c r="DV36" s="623"/>
      <c r="DW36" s="624">
        <v>16.2</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71689</v>
      </c>
      <c r="S37" s="622"/>
      <c r="T37" s="622"/>
      <c r="U37" s="622"/>
      <c r="V37" s="622"/>
      <c r="W37" s="622"/>
      <c r="X37" s="622"/>
      <c r="Y37" s="623"/>
      <c r="Z37" s="659">
        <v>0.8</v>
      </c>
      <c r="AA37" s="659"/>
      <c r="AB37" s="659"/>
      <c r="AC37" s="659"/>
      <c r="AD37" s="660">
        <v>31</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381390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97795</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415342</v>
      </c>
      <c r="CS37" s="634"/>
      <c r="CT37" s="634"/>
      <c r="CU37" s="634"/>
      <c r="CV37" s="634"/>
      <c r="CW37" s="634"/>
      <c r="CX37" s="634"/>
      <c r="CY37" s="635"/>
      <c r="CZ37" s="624">
        <v>4.5999999999999996</v>
      </c>
      <c r="DA37" s="636"/>
      <c r="DB37" s="636"/>
      <c r="DC37" s="637"/>
      <c r="DD37" s="627">
        <v>415342</v>
      </c>
      <c r="DE37" s="634"/>
      <c r="DF37" s="634"/>
      <c r="DG37" s="634"/>
      <c r="DH37" s="634"/>
      <c r="DI37" s="634"/>
      <c r="DJ37" s="634"/>
      <c r="DK37" s="635"/>
      <c r="DL37" s="627">
        <v>390549</v>
      </c>
      <c r="DM37" s="634"/>
      <c r="DN37" s="634"/>
      <c r="DO37" s="634"/>
      <c r="DP37" s="634"/>
      <c r="DQ37" s="634"/>
      <c r="DR37" s="634"/>
      <c r="DS37" s="634"/>
      <c r="DT37" s="634"/>
      <c r="DU37" s="634"/>
      <c r="DV37" s="635"/>
      <c r="DW37" s="624">
        <v>6.5</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278300</v>
      </c>
      <c r="S38" s="622"/>
      <c r="T38" s="622"/>
      <c r="U38" s="622"/>
      <c r="V38" s="622"/>
      <c r="W38" s="622"/>
      <c r="X38" s="622"/>
      <c r="Y38" s="623"/>
      <c r="Z38" s="659">
        <v>2.9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80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3603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871062</v>
      </c>
      <c r="CS38" s="622"/>
      <c r="CT38" s="622"/>
      <c r="CU38" s="622"/>
      <c r="CV38" s="622"/>
      <c r="CW38" s="622"/>
      <c r="CX38" s="622"/>
      <c r="CY38" s="623"/>
      <c r="CZ38" s="624">
        <v>9.6999999999999993</v>
      </c>
      <c r="DA38" s="636"/>
      <c r="DB38" s="636"/>
      <c r="DC38" s="637"/>
      <c r="DD38" s="627">
        <v>709115</v>
      </c>
      <c r="DE38" s="622"/>
      <c r="DF38" s="622"/>
      <c r="DG38" s="622"/>
      <c r="DH38" s="622"/>
      <c r="DI38" s="622"/>
      <c r="DJ38" s="622"/>
      <c r="DK38" s="623"/>
      <c r="DL38" s="627">
        <v>682127</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5521</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5380</v>
      </c>
      <c r="CS39" s="634"/>
      <c r="CT39" s="634"/>
      <c r="CU39" s="634"/>
      <c r="CV39" s="634"/>
      <c r="CW39" s="634"/>
      <c r="CX39" s="634"/>
      <c r="CY39" s="635"/>
      <c r="CZ39" s="624">
        <v>0.1</v>
      </c>
      <c r="DA39" s="636"/>
      <c r="DB39" s="636"/>
      <c r="DC39" s="637"/>
      <c r="DD39" s="627">
        <v>5299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69200</v>
      </c>
      <c r="S40" s="622"/>
      <c r="T40" s="622"/>
      <c r="U40" s="622"/>
      <c r="V40" s="622"/>
      <c r="W40" s="622"/>
      <c r="X40" s="622"/>
      <c r="Y40" s="623"/>
      <c r="Z40" s="659">
        <v>0.7</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100</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18323</v>
      </c>
      <c r="CS40" s="622"/>
      <c r="CT40" s="622"/>
      <c r="CU40" s="622"/>
      <c r="CV40" s="622"/>
      <c r="CW40" s="622"/>
      <c r="CX40" s="622"/>
      <c r="CY40" s="623"/>
      <c r="CZ40" s="624">
        <v>0.2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9505369</v>
      </c>
      <c r="S41" s="646"/>
      <c r="T41" s="646"/>
      <c r="U41" s="646"/>
      <c r="V41" s="646"/>
      <c r="W41" s="646"/>
      <c r="X41" s="646"/>
      <c r="Y41" s="649"/>
      <c r="Z41" s="650">
        <v>100</v>
      </c>
      <c r="AA41" s="650"/>
      <c r="AB41" s="650"/>
      <c r="AC41" s="650"/>
      <c r="AD41" s="651">
        <v>5907957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192236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678826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359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461334</v>
      </c>
      <c r="CS42" s="634"/>
      <c r="CT42" s="634"/>
      <c r="CU42" s="634"/>
      <c r="CV42" s="634"/>
      <c r="CW42" s="634"/>
      <c r="CX42" s="634"/>
      <c r="CY42" s="635"/>
      <c r="CZ42" s="624">
        <v>5.0999999999999996</v>
      </c>
      <c r="DA42" s="636"/>
      <c r="DB42" s="636"/>
      <c r="DC42" s="637"/>
      <c r="DD42" s="627">
        <v>194597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35681</v>
      </c>
      <c r="CS43" s="634"/>
      <c r="CT43" s="634"/>
      <c r="CU43" s="634"/>
      <c r="CV43" s="634"/>
      <c r="CW43" s="634"/>
      <c r="CX43" s="634"/>
      <c r="CY43" s="635"/>
      <c r="CZ43" s="624">
        <v>0.4</v>
      </c>
      <c r="DA43" s="636"/>
      <c r="DB43" s="636"/>
      <c r="DC43" s="637"/>
      <c r="DD43" s="627">
        <v>35681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409461</v>
      </c>
      <c r="CS44" s="622"/>
      <c r="CT44" s="622"/>
      <c r="CU44" s="622"/>
      <c r="CV44" s="622"/>
      <c r="CW44" s="622"/>
      <c r="CX44" s="622"/>
      <c r="CY44" s="623"/>
      <c r="CZ44" s="624">
        <v>4.5999999999999996</v>
      </c>
      <c r="DA44" s="625"/>
      <c r="DB44" s="625"/>
      <c r="DC44" s="626"/>
      <c r="DD44" s="627">
        <v>180293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77822</v>
      </c>
      <c r="CS45" s="634"/>
      <c r="CT45" s="634"/>
      <c r="CU45" s="634"/>
      <c r="CV45" s="634"/>
      <c r="CW45" s="634"/>
      <c r="CX45" s="634"/>
      <c r="CY45" s="635"/>
      <c r="CZ45" s="624">
        <v>0.9</v>
      </c>
      <c r="DA45" s="636"/>
      <c r="DB45" s="636"/>
      <c r="DC45" s="637"/>
      <c r="DD45" s="627">
        <v>8059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297669</v>
      </c>
      <c r="CS46" s="622"/>
      <c r="CT46" s="622"/>
      <c r="CU46" s="622"/>
      <c r="CV46" s="622"/>
      <c r="CW46" s="622"/>
      <c r="CX46" s="622"/>
      <c r="CY46" s="623"/>
      <c r="CZ46" s="624">
        <v>3.3</v>
      </c>
      <c r="DA46" s="625"/>
      <c r="DB46" s="625"/>
      <c r="DC46" s="626"/>
      <c r="DD46" s="627">
        <v>168264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51873</v>
      </c>
      <c r="CS47" s="634"/>
      <c r="CT47" s="634"/>
      <c r="CU47" s="634"/>
      <c r="CV47" s="634"/>
      <c r="CW47" s="634"/>
      <c r="CX47" s="634"/>
      <c r="CY47" s="635"/>
      <c r="CZ47" s="624">
        <v>0.6</v>
      </c>
      <c r="DA47" s="636"/>
      <c r="DB47" s="636"/>
      <c r="DC47" s="637"/>
      <c r="DD47" s="627">
        <v>14304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8969070</v>
      </c>
      <c r="CS49" s="606"/>
      <c r="CT49" s="606"/>
      <c r="CU49" s="606"/>
      <c r="CV49" s="606"/>
      <c r="CW49" s="606"/>
      <c r="CX49" s="606"/>
      <c r="CY49" s="607"/>
      <c r="CZ49" s="608">
        <v>100</v>
      </c>
      <c r="DA49" s="609"/>
      <c r="DB49" s="609"/>
      <c r="DC49" s="610"/>
      <c r="DD49" s="611">
        <v>6580377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ISdK5xOrrKKVfuGihKBGkQRyJxX8DjunNy4I+49uJ3WmzXueqA6knZ0tQtNrsL6F2x9WiwZdH6fFntKikU/Gg==" saltValue="CNKdgoDgz20zuyqaU/Aw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9454</v>
      </c>
      <c r="R7" s="1103"/>
      <c r="S7" s="1103"/>
      <c r="T7" s="1103"/>
      <c r="U7" s="1103"/>
      <c r="V7" s="1103">
        <v>8955</v>
      </c>
      <c r="W7" s="1103"/>
      <c r="X7" s="1103"/>
      <c r="Y7" s="1103"/>
      <c r="Z7" s="1103"/>
      <c r="AA7" s="1103">
        <v>499</v>
      </c>
      <c r="AB7" s="1103"/>
      <c r="AC7" s="1103"/>
      <c r="AD7" s="1103"/>
      <c r="AE7" s="1104"/>
      <c r="AF7" s="1105">
        <v>455</v>
      </c>
      <c r="AG7" s="1106"/>
      <c r="AH7" s="1106"/>
      <c r="AI7" s="1106"/>
      <c r="AJ7" s="1107"/>
      <c r="AK7" s="1108">
        <v>300</v>
      </c>
      <c r="AL7" s="1109"/>
      <c r="AM7" s="1109"/>
      <c r="AN7" s="1109"/>
      <c r="AO7" s="1109"/>
      <c r="AP7" s="1109">
        <v>6281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565</v>
      </c>
      <c r="BT7" s="1100"/>
      <c r="BU7" s="1100"/>
      <c r="BV7" s="1100"/>
      <c r="BW7" s="1100"/>
      <c r="BX7" s="1100"/>
      <c r="BY7" s="1100"/>
      <c r="BZ7" s="1100"/>
      <c r="CA7" s="1100"/>
      <c r="CB7" s="1100"/>
      <c r="CC7" s="1100"/>
      <c r="CD7" s="1100"/>
      <c r="CE7" s="1100"/>
      <c r="CF7" s="1100"/>
      <c r="CG7" s="1112"/>
      <c r="CH7" s="1096">
        <v>63</v>
      </c>
      <c r="CI7" s="1097"/>
      <c r="CJ7" s="1097"/>
      <c r="CK7" s="1097"/>
      <c r="CL7" s="1098"/>
      <c r="CM7" s="1096">
        <v>1355</v>
      </c>
      <c r="CN7" s="1097"/>
      <c r="CO7" s="1097"/>
      <c r="CP7" s="1097"/>
      <c r="CQ7" s="1098"/>
      <c r="CR7" s="1096">
        <v>4</v>
      </c>
      <c r="CS7" s="1097"/>
      <c r="CT7" s="1097"/>
      <c r="CU7" s="1097"/>
      <c r="CV7" s="1098"/>
      <c r="CW7" s="1096" t="s">
        <v>554</v>
      </c>
      <c r="CX7" s="1097"/>
      <c r="CY7" s="1097"/>
      <c r="CZ7" s="1097"/>
      <c r="DA7" s="1098"/>
      <c r="DB7" s="1096" t="s">
        <v>554</v>
      </c>
      <c r="DC7" s="1097"/>
      <c r="DD7" s="1097"/>
      <c r="DE7" s="1097"/>
      <c r="DF7" s="1098"/>
      <c r="DG7" s="1096" t="s">
        <v>557</v>
      </c>
      <c r="DH7" s="1097"/>
      <c r="DI7" s="1097"/>
      <c r="DJ7" s="1097"/>
      <c r="DK7" s="1098"/>
      <c r="DL7" s="1096">
        <v>96</v>
      </c>
      <c r="DM7" s="1097"/>
      <c r="DN7" s="1097"/>
      <c r="DO7" s="1097"/>
      <c r="DP7" s="1098"/>
      <c r="DQ7" s="1096">
        <v>10</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51</v>
      </c>
      <c r="R8" s="1039"/>
      <c r="S8" s="1039"/>
      <c r="T8" s="1039"/>
      <c r="U8" s="1039"/>
      <c r="V8" s="1039">
        <v>14</v>
      </c>
      <c r="W8" s="1039"/>
      <c r="X8" s="1039"/>
      <c r="Y8" s="1039"/>
      <c r="Z8" s="1039"/>
      <c r="AA8" s="1039">
        <v>37</v>
      </c>
      <c r="AB8" s="1039"/>
      <c r="AC8" s="1039"/>
      <c r="AD8" s="1039"/>
      <c r="AE8" s="1040"/>
      <c r="AF8" s="1035">
        <v>37</v>
      </c>
      <c r="AG8" s="1036"/>
      <c r="AH8" s="1036"/>
      <c r="AI8" s="1036"/>
      <c r="AJ8" s="1037"/>
      <c r="AK8" s="1080" t="s">
        <v>554</v>
      </c>
      <c r="AL8" s="1081"/>
      <c r="AM8" s="1081"/>
      <c r="AN8" s="1081"/>
      <c r="AO8" s="1081"/>
      <c r="AP8" s="1081">
        <v>17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9505</v>
      </c>
      <c r="R23" s="1061"/>
      <c r="S23" s="1061"/>
      <c r="T23" s="1061"/>
      <c r="U23" s="1061"/>
      <c r="V23" s="1061">
        <v>8969</v>
      </c>
      <c r="W23" s="1061"/>
      <c r="X23" s="1061"/>
      <c r="Y23" s="1061"/>
      <c r="Z23" s="1061"/>
      <c r="AA23" s="1061">
        <v>536</v>
      </c>
      <c r="AB23" s="1061"/>
      <c r="AC23" s="1061"/>
      <c r="AD23" s="1061"/>
      <c r="AE23" s="1068"/>
      <c r="AF23" s="1069">
        <v>492</v>
      </c>
      <c r="AG23" s="1061"/>
      <c r="AH23" s="1061"/>
      <c r="AI23" s="1061"/>
      <c r="AJ23" s="1070"/>
      <c r="AK23" s="1071"/>
      <c r="AL23" s="1072"/>
      <c r="AM23" s="1072"/>
      <c r="AN23" s="1072"/>
      <c r="AO23" s="1072"/>
      <c r="AP23" s="1061">
        <v>6298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2853</v>
      </c>
      <c r="R28" s="1051"/>
      <c r="S28" s="1051"/>
      <c r="T28" s="1051"/>
      <c r="U28" s="1051"/>
      <c r="V28" s="1051">
        <v>2746</v>
      </c>
      <c r="W28" s="1051"/>
      <c r="X28" s="1051"/>
      <c r="Y28" s="1051"/>
      <c r="Z28" s="1051"/>
      <c r="AA28" s="1051">
        <v>107</v>
      </c>
      <c r="AB28" s="1051"/>
      <c r="AC28" s="1051"/>
      <c r="AD28" s="1051"/>
      <c r="AE28" s="1052"/>
      <c r="AF28" s="1053">
        <v>107</v>
      </c>
      <c r="AG28" s="1051"/>
      <c r="AH28" s="1051"/>
      <c r="AI28" s="1051"/>
      <c r="AJ28" s="1054"/>
      <c r="AK28" s="1042" t="s">
        <v>554</v>
      </c>
      <c r="AL28" s="1043"/>
      <c r="AM28" s="1043"/>
      <c r="AN28" s="1043"/>
      <c r="AO28" s="1043"/>
      <c r="AP28" s="1043" t="s">
        <v>554</v>
      </c>
      <c r="AQ28" s="1043"/>
      <c r="AR28" s="1043"/>
      <c r="AS28" s="1043"/>
      <c r="AT28" s="1043"/>
      <c r="AU28" s="1043" t="s">
        <v>555</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2463</v>
      </c>
      <c r="R29" s="1039"/>
      <c r="S29" s="1039"/>
      <c r="T29" s="1039"/>
      <c r="U29" s="1039"/>
      <c r="V29" s="1039">
        <v>2242</v>
      </c>
      <c r="W29" s="1039"/>
      <c r="X29" s="1039"/>
      <c r="Y29" s="1039"/>
      <c r="Z29" s="1039"/>
      <c r="AA29" s="1039">
        <v>221</v>
      </c>
      <c r="AB29" s="1039"/>
      <c r="AC29" s="1039"/>
      <c r="AD29" s="1039"/>
      <c r="AE29" s="1040"/>
      <c r="AF29" s="1035">
        <v>221</v>
      </c>
      <c r="AG29" s="1036"/>
      <c r="AH29" s="1036"/>
      <c r="AI29" s="1036"/>
      <c r="AJ29" s="1037"/>
      <c r="AK29" s="980" t="s">
        <v>554</v>
      </c>
      <c r="AL29" s="971"/>
      <c r="AM29" s="971"/>
      <c r="AN29" s="971"/>
      <c r="AO29" s="971"/>
      <c r="AP29" s="971" t="s">
        <v>556</v>
      </c>
      <c r="AQ29" s="971"/>
      <c r="AR29" s="971"/>
      <c r="AS29" s="971"/>
      <c r="AT29" s="971"/>
      <c r="AU29" s="971" t="s">
        <v>554</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381</v>
      </c>
      <c r="R30" s="1039"/>
      <c r="S30" s="1039"/>
      <c r="T30" s="1039"/>
      <c r="U30" s="1039"/>
      <c r="V30" s="1039">
        <v>376</v>
      </c>
      <c r="W30" s="1039"/>
      <c r="X30" s="1039"/>
      <c r="Y30" s="1039"/>
      <c r="Z30" s="1039"/>
      <c r="AA30" s="1039">
        <v>5</v>
      </c>
      <c r="AB30" s="1039"/>
      <c r="AC30" s="1039"/>
      <c r="AD30" s="1039"/>
      <c r="AE30" s="1040"/>
      <c r="AF30" s="1035">
        <v>5</v>
      </c>
      <c r="AG30" s="1036"/>
      <c r="AH30" s="1036"/>
      <c r="AI30" s="1036"/>
      <c r="AJ30" s="1037"/>
      <c r="AK30" s="980" t="s">
        <v>556</v>
      </c>
      <c r="AL30" s="971"/>
      <c r="AM30" s="971"/>
      <c r="AN30" s="971"/>
      <c r="AO30" s="971"/>
      <c r="AP30" s="971" t="s">
        <v>554</v>
      </c>
      <c r="AQ30" s="971"/>
      <c r="AR30" s="971"/>
      <c r="AS30" s="971"/>
      <c r="AT30" s="971"/>
      <c r="AU30" s="971" t="s">
        <v>556</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344</v>
      </c>
      <c r="R31" s="1039"/>
      <c r="S31" s="1039"/>
      <c r="T31" s="1039"/>
      <c r="U31" s="1039"/>
      <c r="V31" s="1039">
        <v>345</v>
      </c>
      <c r="W31" s="1039"/>
      <c r="X31" s="1039"/>
      <c r="Y31" s="1039"/>
      <c r="Z31" s="1039"/>
      <c r="AA31" s="1039">
        <v>-1</v>
      </c>
      <c r="AB31" s="1039"/>
      <c r="AC31" s="1039"/>
      <c r="AD31" s="1039"/>
      <c r="AE31" s="1040"/>
      <c r="AF31" s="1035">
        <v>355</v>
      </c>
      <c r="AG31" s="1036"/>
      <c r="AH31" s="1036"/>
      <c r="AI31" s="1036"/>
      <c r="AJ31" s="1037"/>
      <c r="AK31" s="980">
        <v>0</v>
      </c>
      <c r="AL31" s="971"/>
      <c r="AM31" s="971"/>
      <c r="AN31" s="971"/>
      <c r="AO31" s="971"/>
      <c r="AP31" s="971">
        <v>651</v>
      </c>
      <c r="AQ31" s="971"/>
      <c r="AR31" s="971"/>
      <c r="AS31" s="971"/>
      <c r="AT31" s="971"/>
      <c r="AU31" s="971">
        <v>20</v>
      </c>
      <c r="AV31" s="971"/>
      <c r="AW31" s="971"/>
      <c r="AX31" s="971"/>
      <c r="AY31" s="971"/>
      <c r="AZ31" s="1041" t="s">
        <v>554</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709</v>
      </c>
      <c r="R32" s="1039"/>
      <c r="S32" s="1039"/>
      <c r="T32" s="1039"/>
      <c r="U32" s="1039"/>
      <c r="V32" s="1039">
        <v>587</v>
      </c>
      <c r="W32" s="1039"/>
      <c r="X32" s="1039"/>
      <c r="Y32" s="1039"/>
      <c r="Z32" s="1039"/>
      <c r="AA32" s="1039">
        <v>122</v>
      </c>
      <c r="AB32" s="1039"/>
      <c r="AC32" s="1039"/>
      <c r="AD32" s="1039"/>
      <c r="AE32" s="1040"/>
      <c r="AF32" s="1035">
        <v>126</v>
      </c>
      <c r="AG32" s="1036"/>
      <c r="AH32" s="1036"/>
      <c r="AI32" s="1036"/>
      <c r="AJ32" s="1037"/>
      <c r="AK32" s="980">
        <v>381</v>
      </c>
      <c r="AL32" s="971"/>
      <c r="AM32" s="971"/>
      <c r="AN32" s="971"/>
      <c r="AO32" s="971"/>
      <c r="AP32" s="971">
        <v>3719</v>
      </c>
      <c r="AQ32" s="971"/>
      <c r="AR32" s="971"/>
      <c r="AS32" s="971"/>
      <c r="AT32" s="971"/>
      <c r="AU32" s="971">
        <v>2429</v>
      </c>
      <c r="AV32" s="971"/>
      <c r="AW32" s="971"/>
      <c r="AX32" s="971"/>
      <c r="AY32" s="971"/>
      <c r="AZ32" s="1041" t="s">
        <v>557</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814</v>
      </c>
      <c r="AG63" s="959"/>
      <c r="AH63" s="959"/>
      <c r="AI63" s="959"/>
      <c r="AJ63" s="1022"/>
      <c r="AK63" s="1023"/>
      <c r="AL63" s="963"/>
      <c r="AM63" s="963"/>
      <c r="AN63" s="963"/>
      <c r="AO63" s="963"/>
      <c r="AP63" s="959">
        <v>4370</v>
      </c>
      <c r="AQ63" s="959"/>
      <c r="AR63" s="959"/>
      <c r="AS63" s="959"/>
      <c r="AT63" s="959"/>
      <c r="AU63" s="959">
        <v>2449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566</v>
      </c>
      <c r="C68" s="986"/>
      <c r="D68" s="986"/>
      <c r="E68" s="986"/>
      <c r="F68" s="986"/>
      <c r="G68" s="986"/>
      <c r="H68" s="986"/>
      <c r="I68" s="986"/>
      <c r="J68" s="986"/>
      <c r="K68" s="986"/>
      <c r="L68" s="986"/>
      <c r="M68" s="986"/>
      <c r="N68" s="986"/>
      <c r="O68" s="986"/>
      <c r="P68" s="987"/>
      <c r="Q68" s="988">
        <v>7869</v>
      </c>
      <c r="R68" s="982"/>
      <c r="S68" s="982"/>
      <c r="T68" s="982"/>
      <c r="U68" s="982"/>
      <c r="V68" s="982">
        <v>7783</v>
      </c>
      <c r="W68" s="982"/>
      <c r="X68" s="982"/>
      <c r="Y68" s="982"/>
      <c r="Z68" s="982"/>
      <c r="AA68" s="982">
        <v>85</v>
      </c>
      <c r="AB68" s="982"/>
      <c r="AC68" s="982"/>
      <c r="AD68" s="982"/>
      <c r="AE68" s="982"/>
      <c r="AF68" s="982">
        <v>85</v>
      </c>
      <c r="AG68" s="982"/>
      <c r="AH68" s="982"/>
      <c r="AI68" s="982"/>
      <c r="AJ68" s="982"/>
      <c r="AK68" s="982">
        <v>52</v>
      </c>
      <c r="AL68" s="982"/>
      <c r="AM68" s="982"/>
      <c r="AN68" s="982"/>
      <c r="AO68" s="982"/>
      <c r="AP68" s="982" t="s">
        <v>558</v>
      </c>
      <c r="AQ68" s="982"/>
      <c r="AR68" s="982"/>
      <c r="AS68" s="982"/>
      <c r="AT68" s="982"/>
      <c r="AU68" s="982" t="s">
        <v>556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567</v>
      </c>
      <c r="C69" s="975"/>
      <c r="D69" s="975"/>
      <c r="E69" s="975"/>
      <c r="F69" s="975"/>
      <c r="G69" s="975"/>
      <c r="H69" s="975"/>
      <c r="I69" s="975"/>
      <c r="J69" s="975"/>
      <c r="K69" s="975"/>
      <c r="L69" s="975"/>
      <c r="M69" s="975"/>
      <c r="N69" s="975"/>
      <c r="O69" s="975"/>
      <c r="P69" s="976"/>
      <c r="Q69" s="977">
        <v>43</v>
      </c>
      <c r="R69" s="971"/>
      <c r="S69" s="971"/>
      <c r="T69" s="971"/>
      <c r="U69" s="971"/>
      <c r="V69" s="971">
        <v>38</v>
      </c>
      <c r="W69" s="971"/>
      <c r="X69" s="971"/>
      <c r="Y69" s="971"/>
      <c r="Z69" s="971"/>
      <c r="AA69" s="971">
        <v>5</v>
      </c>
      <c r="AB69" s="971"/>
      <c r="AC69" s="971"/>
      <c r="AD69" s="971"/>
      <c r="AE69" s="971"/>
      <c r="AF69" s="971">
        <v>5</v>
      </c>
      <c r="AG69" s="971"/>
      <c r="AH69" s="971"/>
      <c r="AI69" s="971"/>
      <c r="AJ69" s="971"/>
      <c r="AK69" s="971">
        <v>26</v>
      </c>
      <c r="AL69" s="971"/>
      <c r="AM69" s="971"/>
      <c r="AN69" s="971"/>
      <c r="AO69" s="971"/>
      <c r="AP69" s="971" t="s">
        <v>559</v>
      </c>
      <c r="AQ69" s="971"/>
      <c r="AR69" s="971"/>
      <c r="AS69" s="971"/>
      <c r="AT69" s="971"/>
      <c r="AU69" s="971" t="s">
        <v>560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561</v>
      </c>
      <c r="C70" s="975"/>
      <c r="D70" s="975"/>
      <c r="E70" s="975"/>
      <c r="F70" s="975"/>
      <c r="G70" s="975"/>
      <c r="H70" s="975"/>
      <c r="I70" s="975"/>
      <c r="J70" s="975"/>
      <c r="K70" s="975"/>
      <c r="L70" s="975"/>
      <c r="M70" s="975"/>
      <c r="N70" s="975"/>
      <c r="O70" s="975"/>
      <c r="P70" s="976"/>
      <c r="Q70" s="977">
        <v>369</v>
      </c>
      <c r="R70" s="971"/>
      <c r="S70" s="971"/>
      <c r="T70" s="971"/>
      <c r="U70" s="971"/>
      <c r="V70" s="971">
        <v>358</v>
      </c>
      <c r="W70" s="971"/>
      <c r="X70" s="971"/>
      <c r="Y70" s="971"/>
      <c r="Z70" s="971"/>
      <c r="AA70" s="971">
        <v>10</v>
      </c>
      <c r="AB70" s="971"/>
      <c r="AC70" s="971"/>
      <c r="AD70" s="971"/>
      <c r="AE70" s="971"/>
      <c r="AF70" s="971">
        <v>10</v>
      </c>
      <c r="AG70" s="971"/>
      <c r="AH70" s="971"/>
      <c r="AI70" s="971"/>
      <c r="AJ70" s="971"/>
      <c r="AK70" s="971">
        <v>249</v>
      </c>
      <c r="AL70" s="971"/>
      <c r="AM70" s="971"/>
      <c r="AN70" s="971"/>
      <c r="AO70" s="971"/>
      <c r="AP70" s="971" t="s">
        <v>554</v>
      </c>
      <c r="AQ70" s="971"/>
      <c r="AR70" s="971"/>
      <c r="AS70" s="971"/>
      <c r="AT70" s="971"/>
      <c r="AU70" s="971" t="s">
        <v>564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562</v>
      </c>
      <c r="C71" s="975"/>
      <c r="D71" s="975"/>
      <c r="E71" s="975"/>
      <c r="F71" s="975"/>
      <c r="G71" s="975"/>
      <c r="H71" s="975"/>
      <c r="I71" s="975"/>
      <c r="J71" s="975"/>
      <c r="K71" s="975"/>
      <c r="L71" s="975"/>
      <c r="M71" s="975"/>
      <c r="N71" s="975"/>
      <c r="O71" s="975"/>
      <c r="P71" s="976"/>
      <c r="Q71" s="977">
        <v>241808</v>
      </c>
      <c r="R71" s="971"/>
      <c r="S71" s="971"/>
      <c r="T71" s="971"/>
      <c r="U71" s="971"/>
      <c r="V71" s="971">
        <v>236655</v>
      </c>
      <c r="W71" s="971"/>
      <c r="X71" s="971"/>
      <c r="Y71" s="971"/>
      <c r="Z71" s="971"/>
      <c r="AA71" s="971">
        <v>5153</v>
      </c>
      <c r="AB71" s="971"/>
      <c r="AC71" s="971"/>
      <c r="AD71" s="971"/>
      <c r="AE71" s="971"/>
      <c r="AF71" s="971">
        <v>5153</v>
      </c>
      <c r="AG71" s="971"/>
      <c r="AH71" s="971"/>
      <c r="AI71" s="971"/>
      <c r="AJ71" s="971"/>
      <c r="AK71" s="971">
        <v>5058</v>
      </c>
      <c r="AL71" s="971"/>
      <c r="AM71" s="971"/>
      <c r="AN71" s="971"/>
      <c r="AO71" s="971"/>
      <c r="AP71" s="971" t="s">
        <v>557</v>
      </c>
      <c r="AQ71" s="971"/>
      <c r="AR71" s="971"/>
      <c r="AS71" s="971"/>
      <c r="AT71" s="971"/>
      <c r="AU71" s="971" t="s">
        <v>557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563</v>
      </c>
      <c r="C72" s="975"/>
      <c r="D72" s="975"/>
      <c r="E72" s="975"/>
      <c r="F72" s="975"/>
      <c r="G72" s="975"/>
      <c r="H72" s="975"/>
      <c r="I72" s="975"/>
      <c r="J72" s="975"/>
      <c r="K72" s="975"/>
      <c r="L72" s="975"/>
      <c r="M72" s="975"/>
      <c r="N72" s="975"/>
      <c r="O72" s="975"/>
      <c r="P72" s="976"/>
      <c r="Q72" s="977">
        <v>5048</v>
      </c>
      <c r="R72" s="971"/>
      <c r="S72" s="971"/>
      <c r="T72" s="971"/>
      <c r="U72" s="971"/>
      <c r="V72" s="971">
        <v>4653</v>
      </c>
      <c r="W72" s="971"/>
      <c r="X72" s="971"/>
      <c r="Y72" s="971"/>
      <c r="Z72" s="971"/>
      <c r="AA72" s="971">
        <v>395</v>
      </c>
      <c r="AB72" s="971"/>
      <c r="AC72" s="971"/>
      <c r="AD72" s="971"/>
      <c r="AE72" s="971"/>
      <c r="AF72" s="971">
        <v>395</v>
      </c>
      <c r="AG72" s="971"/>
      <c r="AH72" s="971"/>
      <c r="AI72" s="971"/>
      <c r="AJ72" s="971"/>
      <c r="AK72" s="971" t="s">
        <v>554</v>
      </c>
      <c r="AL72" s="971"/>
      <c r="AM72" s="971"/>
      <c r="AN72" s="971"/>
      <c r="AO72" s="971"/>
      <c r="AP72" s="971">
        <v>5337</v>
      </c>
      <c r="AQ72" s="971"/>
      <c r="AR72" s="971"/>
      <c r="AS72" s="971"/>
      <c r="AT72" s="971"/>
      <c r="AU72" s="971">
        <v>502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5648</v>
      </c>
      <c r="AG88" s="959"/>
      <c r="AH88" s="959"/>
      <c r="AI88" s="959"/>
      <c r="AJ88" s="959"/>
      <c r="AK88" s="963"/>
      <c r="AL88" s="963"/>
      <c r="AM88" s="963"/>
      <c r="AN88" s="963"/>
      <c r="AO88" s="963"/>
      <c r="AP88" s="959">
        <v>5337</v>
      </c>
      <c r="AQ88" s="959"/>
      <c r="AR88" s="959"/>
      <c r="AS88" s="959"/>
      <c r="AT88" s="959"/>
      <c r="AU88" s="959">
        <v>502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v>
      </c>
      <c r="CS102" s="953"/>
      <c r="CT102" s="953"/>
      <c r="CU102" s="953"/>
      <c r="CV102" s="954"/>
      <c r="CW102" s="952" t="s">
        <v>558</v>
      </c>
      <c r="CX102" s="953"/>
      <c r="CY102" s="953"/>
      <c r="CZ102" s="953"/>
      <c r="DA102" s="954"/>
      <c r="DB102" s="952" t="s">
        <v>556</v>
      </c>
      <c r="DC102" s="953"/>
      <c r="DD102" s="953"/>
      <c r="DE102" s="953"/>
      <c r="DF102" s="954"/>
      <c r="DG102" s="952" t="s">
        <v>554</v>
      </c>
      <c r="DH102" s="953"/>
      <c r="DI102" s="953"/>
      <c r="DJ102" s="953"/>
      <c r="DK102" s="954"/>
      <c r="DL102" s="952">
        <v>96</v>
      </c>
      <c r="DM102" s="953"/>
      <c r="DN102" s="953"/>
      <c r="DO102" s="953"/>
      <c r="DP102" s="954"/>
      <c r="DQ102" s="952">
        <v>10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665031</v>
      </c>
      <c r="AB110" s="889"/>
      <c r="AC110" s="889"/>
      <c r="AD110" s="889"/>
      <c r="AE110" s="890"/>
      <c r="AF110" s="891">
        <v>711525</v>
      </c>
      <c r="AG110" s="889"/>
      <c r="AH110" s="889"/>
      <c r="AI110" s="889"/>
      <c r="AJ110" s="890"/>
      <c r="AK110" s="891">
        <v>720388</v>
      </c>
      <c r="AL110" s="889"/>
      <c r="AM110" s="889"/>
      <c r="AN110" s="889"/>
      <c r="AO110" s="890"/>
      <c r="AP110" s="892">
        <v>13.7</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7146749</v>
      </c>
      <c r="BR110" s="842"/>
      <c r="BS110" s="842"/>
      <c r="BT110" s="842"/>
      <c r="BU110" s="842"/>
      <c r="BV110" s="842">
        <v>6723526</v>
      </c>
      <c r="BW110" s="842"/>
      <c r="BX110" s="842"/>
      <c r="BY110" s="842"/>
      <c r="BZ110" s="842"/>
      <c r="CA110" s="842">
        <v>6297928</v>
      </c>
      <c r="CB110" s="842"/>
      <c r="CC110" s="842"/>
      <c r="CD110" s="842"/>
      <c r="CE110" s="842"/>
      <c r="CF110" s="866">
        <v>119.5</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2870655</v>
      </c>
      <c r="BR112" s="817"/>
      <c r="BS112" s="817"/>
      <c r="BT112" s="817"/>
      <c r="BU112" s="817"/>
      <c r="BV112" s="817">
        <v>2607777</v>
      </c>
      <c r="BW112" s="817"/>
      <c r="BX112" s="817"/>
      <c r="BY112" s="817"/>
      <c r="BZ112" s="817"/>
      <c r="CA112" s="817">
        <v>2448179</v>
      </c>
      <c r="CB112" s="817"/>
      <c r="CC112" s="817"/>
      <c r="CD112" s="817"/>
      <c r="CE112" s="817"/>
      <c r="CF112" s="875">
        <v>46.5</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270088</v>
      </c>
      <c r="AB113" s="919"/>
      <c r="AC113" s="919"/>
      <c r="AD113" s="919"/>
      <c r="AE113" s="920"/>
      <c r="AF113" s="921">
        <v>287804</v>
      </c>
      <c r="AG113" s="919"/>
      <c r="AH113" s="919"/>
      <c r="AI113" s="919"/>
      <c r="AJ113" s="920"/>
      <c r="AK113" s="921">
        <v>280509</v>
      </c>
      <c r="AL113" s="919"/>
      <c r="AM113" s="919"/>
      <c r="AN113" s="919"/>
      <c r="AO113" s="920"/>
      <c r="AP113" s="922">
        <v>5.3</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536302</v>
      </c>
      <c r="BR113" s="817"/>
      <c r="BS113" s="817"/>
      <c r="BT113" s="817"/>
      <c r="BU113" s="817"/>
      <c r="BV113" s="817">
        <v>500399</v>
      </c>
      <c r="BW113" s="817"/>
      <c r="BX113" s="817"/>
      <c r="BY113" s="817"/>
      <c r="BZ113" s="817"/>
      <c r="CA113" s="817">
        <v>501673</v>
      </c>
      <c r="CB113" s="817"/>
      <c r="CC113" s="817"/>
      <c r="CD113" s="817"/>
      <c r="CE113" s="817"/>
      <c r="CF113" s="875">
        <v>9.5</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33295</v>
      </c>
      <c r="AB114" s="780"/>
      <c r="AC114" s="780"/>
      <c r="AD114" s="780"/>
      <c r="AE114" s="781"/>
      <c r="AF114" s="782">
        <v>54686</v>
      </c>
      <c r="AG114" s="780"/>
      <c r="AH114" s="780"/>
      <c r="AI114" s="780"/>
      <c r="AJ114" s="781"/>
      <c r="AK114" s="782">
        <v>89663</v>
      </c>
      <c r="AL114" s="780"/>
      <c r="AM114" s="780"/>
      <c r="AN114" s="780"/>
      <c r="AO114" s="781"/>
      <c r="AP114" s="824">
        <v>1.7</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t="s">
        <v>122</v>
      </c>
      <c r="BR114" s="817"/>
      <c r="BS114" s="817"/>
      <c r="BT114" s="817"/>
      <c r="BU114" s="817"/>
      <c r="BV114" s="817" t="s">
        <v>122</v>
      </c>
      <c r="BW114" s="817"/>
      <c r="BX114" s="817"/>
      <c r="BY114" s="817"/>
      <c r="BZ114" s="817"/>
      <c r="CA114" s="817" t="s">
        <v>122</v>
      </c>
      <c r="CB114" s="817"/>
      <c r="CC114" s="817"/>
      <c r="CD114" s="817"/>
      <c r="CE114" s="817"/>
      <c r="CF114" s="875" t="s">
        <v>122</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10274</v>
      </c>
      <c r="BR115" s="817"/>
      <c r="BS115" s="817"/>
      <c r="BT115" s="817"/>
      <c r="BU115" s="817"/>
      <c r="BV115" s="817">
        <v>9945</v>
      </c>
      <c r="BW115" s="817"/>
      <c r="BX115" s="817"/>
      <c r="BY115" s="817"/>
      <c r="BZ115" s="817"/>
      <c r="CA115" s="817">
        <v>9613</v>
      </c>
      <c r="CB115" s="817"/>
      <c r="CC115" s="817"/>
      <c r="CD115" s="817"/>
      <c r="CE115" s="817"/>
      <c r="CF115" s="875">
        <v>0.2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968414</v>
      </c>
      <c r="AB117" s="903"/>
      <c r="AC117" s="903"/>
      <c r="AD117" s="903"/>
      <c r="AE117" s="904"/>
      <c r="AF117" s="905">
        <v>1054015</v>
      </c>
      <c r="AG117" s="903"/>
      <c r="AH117" s="903"/>
      <c r="AI117" s="903"/>
      <c r="AJ117" s="904"/>
      <c r="AK117" s="905">
        <v>1090560</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10563980</v>
      </c>
      <c r="BR119" s="845"/>
      <c r="BS119" s="845"/>
      <c r="BT119" s="845"/>
      <c r="BU119" s="845"/>
      <c r="BV119" s="845">
        <v>9841647</v>
      </c>
      <c r="BW119" s="845"/>
      <c r="BX119" s="845"/>
      <c r="BY119" s="845"/>
      <c r="BZ119" s="845"/>
      <c r="CA119" s="845">
        <v>9257393</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1941660</v>
      </c>
      <c r="BR120" s="842"/>
      <c r="BS120" s="842"/>
      <c r="BT120" s="842"/>
      <c r="BU120" s="842"/>
      <c r="BV120" s="842">
        <v>2408973</v>
      </c>
      <c r="BW120" s="842"/>
      <c r="BX120" s="842"/>
      <c r="BY120" s="842"/>
      <c r="BZ120" s="842"/>
      <c r="CA120" s="842">
        <v>2500644</v>
      </c>
      <c r="CB120" s="842"/>
      <c r="CC120" s="842"/>
      <c r="CD120" s="842"/>
      <c r="CE120" s="842"/>
      <c r="CF120" s="866">
        <v>47.5</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2866315</v>
      </c>
      <c r="DH120" s="842"/>
      <c r="DI120" s="842"/>
      <c r="DJ120" s="842"/>
      <c r="DK120" s="842"/>
      <c r="DL120" s="842">
        <v>2587709</v>
      </c>
      <c r="DM120" s="842"/>
      <c r="DN120" s="842"/>
      <c r="DO120" s="842"/>
      <c r="DP120" s="842"/>
      <c r="DQ120" s="842">
        <v>2428664</v>
      </c>
      <c r="DR120" s="842"/>
      <c r="DS120" s="842"/>
      <c r="DT120" s="842"/>
      <c r="DU120" s="842"/>
      <c r="DV120" s="843">
        <v>46.1</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4340</v>
      </c>
      <c r="DH121" s="817"/>
      <c r="DI121" s="817"/>
      <c r="DJ121" s="817"/>
      <c r="DK121" s="817"/>
      <c r="DL121" s="817">
        <v>20068</v>
      </c>
      <c r="DM121" s="817"/>
      <c r="DN121" s="817"/>
      <c r="DO121" s="817"/>
      <c r="DP121" s="817"/>
      <c r="DQ121" s="817">
        <v>19515</v>
      </c>
      <c r="DR121" s="817"/>
      <c r="DS121" s="817"/>
      <c r="DT121" s="817"/>
      <c r="DU121" s="817"/>
      <c r="DV121" s="794">
        <v>0.4</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8151607</v>
      </c>
      <c r="BR122" s="845"/>
      <c r="BS122" s="845"/>
      <c r="BT122" s="845"/>
      <c r="BU122" s="845"/>
      <c r="BV122" s="845">
        <v>7831294</v>
      </c>
      <c r="BW122" s="845"/>
      <c r="BX122" s="845"/>
      <c r="BY122" s="845"/>
      <c r="BZ122" s="845"/>
      <c r="CA122" s="845">
        <v>7481354</v>
      </c>
      <c r="CB122" s="845"/>
      <c r="CC122" s="845"/>
      <c r="CD122" s="845"/>
      <c r="CE122" s="845"/>
      <c r="CF122" s="846">
        <v>142</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10093267</v>
      </c>
      <c r="BR123" s="833"/>
      <c r="BS123" s="833"/>
      <c r="BT123" s="833"/>
      <c r="BU123" s="833"/>
      <c r="BV123" s="833">
        <v>10240267</v>
      </c>
      <c r="BW123" s="833"/>
      <c r="BX123" s="833"/>
      <c r="BY123" s="833"/>
      <c r="BZ123" s="833"/>
      <c r="CA123" s="833">
        <v>9981998</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8.9</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14.5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v>10274</v>
      </c>
      <c r="DH128" s="791"/>
      <c r="DI128" s="791"/>
      <c r="DJ128" s="791"/>
      <c r="DK128" s="791"/>
      <c r="DL128" s="791">
        <v>9945</v>
      </c>
      <c r="DM128" s="791"/>
      <c r="DN128" s="791"/>
      <c r="DO128" s="791"/>
      <c r="DP128" s="791"/>
      <c r="DQ128" s="791">
        <v>9613</v>
      </c>
      <c r="DR128" s="791"/>
      <c r="DS128" s="791"/>
      <c r="DT128" s="791"/>
      <c r="DU128" s="791"/>
      <c r="DV128" s="792">
        <v>0.2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5878942</v>
      </c>
      <c r="AB129" s="780"/>
      <c r="AC129" s="780"/>
      <c r="AD129" s="780"/>
      <c r="AE129" s="781"/>
      <c r="AF129" s="782">
        <v>5728519</v>
      </c>
      <c r="AG129" s="780"/>
      <c r="AH129" s="780"/>
      <c r="AI129" s="780"/>
      <c r="AJ129" s="781"/>
      <c r="AK129" s="782">
        <v>5884937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19.5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596473</v>
      </c>
      <c r="AB130" s="780"/>
      <c r="AC130" s="780"/>
      <c r="AD130" s="780"/>
      <c r="AE130" s="781"/>
      <c r="AF130" s="782">
        <v>612433</v>
      </c>
      <c r="AG130" s="780"/>
      <c r="AH130" s="780"/>
      <c r="AI130" s="780"/>
      <c r="AJ130" s="781"/>
      <c r="AK130" s="782">
        <v>615264</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8.1999999999999993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5282469</v>
      </c>
      <c r="AB131" s="764"/>
      <c r="AC131" s="764"/>
      <c r="AD131" s="764"/>
      <c r="AE131" s="765"/>
      <c r="AF131" s="766">
        <v>5116086</v>
      </c>
      <c r="AG131" s="764"/>
      <c r="AH131" s="764"/>
      <c r="AI131" s="764"/>
      <c r="AJ131" s="765"/>
      <c r="AK131" s="766">
        <v>5269673</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7.0410446330000003</v>
      </c>
      <c r="AB132" s="745"/>
      <c r="AC132" s="745"/>
      <c r="AD132" s="745"/>
      <c r="AE132" s="746"/>
      <c r="AF132" s="747">
        <v>8.6312466210000007</v>
      </c>
      <c r="AG132" s="745"/>
      <c r="AH132" s="745"/>
      <c r="AI132" s="745"/>
      <c r="AJ132" s="746"/>
      <c r="AK132" s="747">
        <v>9.0194590819999991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7</v>
      </c>
      <c r="AB133" s="724"/>
      <c r="AC133" s="724"/>
      <c r="AD133" s="724"/>
      <c r="AE133" s="725"/>
      <c r="AF133" s="723">
        <v>7.3</v>
      </c>
      <c r="AG133" s="724"/>
      <c r="AH133" s="724"/>
      <c r="AI133" s="724"/>
      <c r="AJ133" s="725"/>
      <c r="AK133" s="723">
        <v>8.1999999999999993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rYAFUJuJS4rmQvgoFJpdv12SBl3/XNnhr51fb/CF8Pb7gJw96tH8r2DL8pTxcSaRWtkBsW2U/hwvithSlHg1w==" saltValue="NB2hwjkpwiPphD8g8zmP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s1o/g5660IzL87+8Et8+G1PNyGENY3+vzllRf0kUCg7HTp53HUx3hNo695aQ08HyBo1c94/wQNvnKnlabiqhA==" saltValue="Li9zpqV2nr7LCDWovY2Q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8/x5YLVveFHMEb0wF7WphNhPwo7UIPRoNfS8Y0T4XwuD8neccn0FJP3e/HbPu8xkvbf0COTLg8Rk0dQ5ze17g==" saltValue="fIEDF4BjreL3KFXPQbYQp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1505140</v>
      </c>
      <c r="AP9" s="281">
        <v>60191</v>
      </c>
      <c r="AQ9" s="282">
        <v>67248</v>
      </c>
      <c r="AR9" s="283">
        <v>-10.5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20527</v>
      </c>
      <c r="AP10" s="284">
        <v>821</v>
      </c>
      <c r="AQ10" s="285">
        <v>9038</v>
      </c>
      <c r="AR10" s="286">
        <v>-90.9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13657</v>
      </c>
      <c r="AP11" s="284">
        <v>546</v>
      </c>
      <c r="AQ11" s="285">
        <v>320</v>
      </c>
      <c r="AR11" s="286">
        <v>70.599999999999994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22</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78059</v>
      </c>
      <c r="AP13" s="284">
        <v>3122</v>
      </c>
      <c r="AQ13" s="285">
        <v>2764</v>
      </c>
      <c r="AR13" s="286">
        <v>13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35681</v>
      </c>
      <c r="AP14" s="284">
        <v>1427</v>
      </c>
      <c r="AQ14" s="285">
        <v>1165</v>
      </c>
      <c r="AR14" s="286">
        <v>22.5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-93428</v>
      </c>
      <c r="AP15" s="284">
        <v>-3736</v>
      </c>
      <c r="AQ15" s="285">
        <v>-3941</v>
      </c>
      <c r="AR15" s="286">
        <v>-5.2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1559636</v>
      </c>
      <c r="AP16" s="284">
        <v>62370</v>
      </c>
      <c r="AQ16" s="285">
        <v>76616</v>
      </c>
      <c r="AR16" s="286">
        <v>-18.600000000000001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6</v>
      </c>
      <c r="AP21" s="298">
        <v>6.73</v>
      </c>
      <c r="AQ21" s="299">
        <v>-0.73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97.5</v>
      </c>
      <c r="AP22" s="303">
        <v>96.9</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720388</v>
      </c>
      <c r="AP32" s="312">
        <v>28809</v>
      </c>
      <c r="AQ32" s="313">
        <v>33390</v>
      </c>
      <c r="AR32" s="314">
        <v>-13.7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280509</v>
      </c>
      <c r="AP35" s="312">
        <v>11218</v>
      </c>
      <c r="AQ35" s="313">
        <v>8851</v>
      </c>
      <c r="AR35" s="314">
        <v>26.7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89663</v>
      </c>
      <c r="AP36" s="312">
        <v>3586</v>
      </c>
      <c r="AQ36" s="313">
        <v>2033</v>
      </c>
      <c r="AR36" s="314">
        <v>76.400000000000006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488</v>
      </c>
      <c r="AP37" s="312" t="s">
        <v>488</v>
      </c>
      <c r="AQ37" s="313">
        <v>640</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t="s">
        <v>488</v>
      </c>
      <c r="AP39" s="312" t="s">
        <v>488</v>
      </c>
      <c r="AQ39" s="313">
        <v>-3025</v>
      </c>
      <c r="AR39" s="314" t="s">
        <v>488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-615264</v>
      </c>
      <c r="AP40" s="312">
        <v>-24605</v>
      </c>
      <c r="AQ40" s="313">
        <v>-26876</v>
      </c>
      <c r="AR40" s="314">
        <v>-8.4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475296</v>
      </c>
      <c r="AP41" s="312">
        <v>19007</v>
      </c>
      <c r="AQ41" s="313">
        <v>15015</v>
      </c>
      <c r="AR41" s="314">
        <v>26.6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1009083</v>
      </c>
      <c r="AN51" s="334">
        <v>39420</v>
      </c>
      <c r="AO51" s="335">
        <v>110.4</v>
      </c>
      <c r="AP51" s="336">
        <v>51264</v>
      </c>
      <c r="AQ51" s="337">
        <v>8.1999999999999993</v>
      </c>
      <c r="AR51" s="338">
        <v>102.2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930493</v>
      </c>
      <c r="AN52" s="342">
        <v>36350</v>
      </c>
      <c r="AO52" s="343">
        <v>165.3</v>
      </c>
      <c r="AP52" s="344">
        <v>26040</v>
      </c>
      <c r="AQ52" s="345">
        <v>4.5</v>
      </c>
      <c r="AR52" s="346">
        <v>160.80000000000001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748426</v>
      </c>
      <c r="AN53" s="334">
        <v>29353</v>
      </c>
      <c r="AO53" s="335">
        <v>-25.5</v>
      </c>
      <c r="AP53" s="336">
        <v>52068</v>
      </c>
      <c r="AQ53" s="337">
        <v>1.6</v>
      </c>
      <c r="AR53" s="338">
        <v>-27.1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281642</v>
      </c>
      <c r="AN54" s="342">
        <v>11046</v>
      </c>
      <c r="AO54" s="343">
        <v>-69.599999999999994</v>
      </c>
      <c r="AP54" s="344">
        <v>26936</v>
      </c>
      <c r="AQ54" s="345">
        <v>3.4</v>
      </c>
      <c r="AR54" s="346">
        <v>-73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391906</v>
      </c>
      <c r="AN55" s="334">
        <v>15487</v>
      </c>
      <c r="AO55" s="335">
        <v>-47.2</v>
      </c>
      <c r="AP55" s="336">
        <v>47161</v>
      </c>
      <c r="AQ55" s="337">
        <v>-9.4</v>
      </c>
      <c r="AR55" s="338">
        <v>-37.799999999999997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236271</v>
      </c>
      <c r="AN56" s="342">
        <v>9337</v>
      </c>
      <c r="AO56" s="343">
        <v>-15.5</v>
      </c>
      <c r="AP56" s="344">
        <v>24595</v>
      </c>
      <c r="AQ56" s="345">
        <v>-8.6999999999999993</v>
      </c>
      <c r="AR56" s="346">
        <v>-6.8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344621</v>
      </c>
      <c r="AN57" s="334">
        <v>13695</v>
      </c>
      <c r="AO57" s="335">
        <v>-11.6</v>
      </c>
      <c r="AP57" s="336">
        <v>43423</v>
      </c>
      <c r="AQ57" s="337">
        <v>-7.9</v>
      </c>
      <c r="AR57" s="338">
        <v>-3.7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289080</v>
      </c>
      <c r="AN58" s="342">
        <v>11488</v>
      </c>
      <c r="AO58" s="343">
        <v>23</v>
      </c>
      <c r="AP58" s="344">
        <v>22207</v>
      </c>
      <c r="AQ58" s="345">
        <v>-9.6999999999999993</v>
      </c>
      <c r="AR58" s="346">
        <v>32.700000000000003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409461</v>
      </c>
      <c r="AN59" s="334">
        <v>16375</v>
      </c>
      <c r="AO59" s="335">
        <v>19.600000000000001</v>
      </c>
      <c r="AP59" s="336">
        <v>45265</v>
      </c>
      <c r="AQ59" s="337">
        <v>4.2</v>
      </c>
      <c r="AR59" s="338">
        <v>15.4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297669</v>
      </c>
      <c r="AN60" s="342">
        <v>11904</v>
      </c>
      <c r="AO60" s="343">
        <v>3.6</v>
      </c>
      <c r="AP60" s="344">
        <v>22600</v>
      </c>
      <c r="AQ60" s="345">
        <v>1.8</v>
      </c>
      <c r="AR60" s="346">
        <v>1.8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580699</v>
      </c>
      <c r="AN61" s="349">
        <v>22866</v>
      </c>
      <c r="AO61" s="350">
        <v>9.1</v>
      </c>
      <c r="AP61" s="351">
        <v>47836</v>
      </c>
      <c r="AQ61" s="352">
        <v>-0.7</v>
      </c>
      <c r="AR61" s="338">
        <v>9.8000000000000007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407031</v>
      </c>
      <c r="AN62" s="342">
        <v>16025</v>
      </c>
      <c r="AO62" s="343">
        <v>21.4</v>
      </c>
      <c r="AP62" s="344">
        <v>24476</v>
      </c>
      <c r="AQ62" s="345">
        <v>-1.7</v>
      </c>
      <c r="AR62" s="346">
        <v>23.1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fpz6pSpLL+egz2PPtsnEyIyi9U0QoZilQIqAYyYzWDdcCgZ+ObAnqRGmVFEDPy1AcwqMKkiz0iZaybOJHWS/Q==" saltValue="sFOZs2bulhZxdL//TPPg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UFD2QIOhQXnxwXBsicCq7TRZHLh8dmfyJa/l3KhLCXkhE3ugNcdOhxV8R9Hnh6YWRObFhLHmFwnXwRsqpS52XA==" saltValue="N+a/7aDhd2ad5yqZIrGy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AiwH0dzHqj2DgM7YllNgf4WGN8mrnh7rizoy2MFFm56P/hcfj1PSSJgaeYjStJ2ukFic2LXTb03iGNjufvrqjQ==" saltValue="EePd+epq271xVV/eVjKl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13.34</v>
      </c>
      <c r="G47" s="12">
        <v>11.38</v>
      </c>
      <c r="H47" s="12">
        <v>13.42</v>
      </c>
      <c r="I47" s="12">
        <v>18.84</v>
      </c>
      <c r="J47" s="13">
        <v>18.2</v>
      </c>
    </row>
    <row r="48" spans="2:10" ht="57.75" customHeight="1" x14ac:dyDescent="0.15">
      <c r="B48" s="14"/>
      <c r="C48" s="1141" t="s">
        <v>4</v>
      </c>
      <c r="D48" s="1141"/>
      <c r="E48" s="1142"/>
      <c r="F48" s="15">
        <v>5.04</v>
      </c>
      <c r="G48" s="16">
        <v>6.06</v>
      </c>
      <c r="H48" s="16">
        <v>9.4700000000000006</v>
      </c>
      <c r="I48" s="16">
        <v>8.99</v>
      </c>
      <c r="J48" s="17">
        <v>8.36</v>
      </c>
    </row>
    <row r="49" spans="2:10" ht="57.75" customHeight="1" thickBot="1" x14ac:dyDescent="0.2">
      <c r="B49" s="18"/>
      <c r="C49" s="1143" t="s">
        <v>5</v>
      </c>
      <c r="D49" s="1143"/>
      <c r="E49" s="1144"/>
      <c r="F49" s="19" t="s">
        <v>531</v>
      </c>
      <c r="G49" s="20" t="s">
        <v>532</v>
      </c>
      <c r="H49" s="20">
        <v>3.77</v>
      </c>
      <c r="I49" s="20" t="s">
        <v>533</v>
      </c>
      <c r="J49" s="21" t="s">
        <v>534</v>
      </c>
    </row>
    <row r="50" spans="2:10" x14ac:dyDescent="0.15"/>
  </sheetData>
  <sheetProtection algorithmName="SHA-512" hashValue="+OK2ktfggusWUG5g4vwnPmYnaoPfDZPWZeWzL1cnz28kEK8WFlkL+3FN5533CxkJ3rXqplMsQvYEHqPWYSJdCg==" saltValue="ohxhIs9NNmhpk+tntG7X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4.54</v>
      </c>
      <c r="G34" s="33">
        <v>5.61</v>
      </c>
      <c r="H34" s="33">
        <v>8.94</v>
      </c>
      <c r="I34" s="33">
        <v>8.43</v>
      </c>
      <c r="J34" s="34">
        <v>7.73</v>
      </c>
      <c r="K34" s="22"/>
      <c r="L34" s="22"/>
      <c r="M34" s="22"/>
      <c r="N34" s="22"/>
      <c r="O34" s="22"/>
      <c r="P34" s="22"/>
    </row>
    <row r="35" spans="1:16" ht="39" customHeight="1" x14ac:dyDescent="0.15">
      <c r="A35" s="22"/>
      <c r="B35" s="35"/>
      <c r="C35" s="1145" t="s">
        <v>536</v>
      </c>
      <c r="D35" s="1146"/>
      <c r="E35" s="1147"/>
      <c r="F35" s="36">
        <v>7.84</v>
      </c>
      <c r="G35" s="37">
        <v>8.06</v>
      </c>
      <c r="H35" s="37">
        <v>8.17</v>
      </c>
      <c r="I35" s="37">
        <v>5.92</v>
      </c>
      <c r="J35" s="38">
        <v>6.03</v>
      </c>
      <c r="K35" s="22"/>
      <c r="L35" s="22"/>
      <c r="M35" s="22"/>
      <c r="N35" s="22"/>
      <c r="O35" s="22"/>
      <c r="P35" s="22"/>
    </row>
    <row r="36" spans="1:16" ht="39" customHeight="1" x14ac:dyDescent="0.15">
      <c r="A36" s="22"/>
      <c r="B36" s="35"/>
      <c r="C36" s="1145" t="s">
        <v>537</v>
      </c>
      <c r="D36" s="1146"/>
      <c r="E36" s="1147"/>
      <c r="F36" s="36">
        <v>0.81</v>
      </c>
      <c r="G36" s="37">
        <v>1.83</v>
      </c>
      <c r="H36" s="37">
        <v>1.55</v>
      </c>
      <c r="I36" s="37">
        <v>4.09</v>
      </c>
      <c r="J36" s="38">
        <v>3.74</v>
      </c>
      <c r="K36" s="22"/>
      <c r="L36" s="22"/>
      <c r="M36" s="22"/>
      <c r="N36" s="22"/>
      <c r="O36" s="22"/>
      <c r="P36" s="22"/>
    </row>
    <row r="37" spans="1:16" ht="39" customHeight="1" x14ac:dyDescent="0.15">
      <c r="A37" s="22"/>
      <c r="B37" s="35"/>
      <c r="C37" s="1145" t="s">
        <v>538</v>
      </c>
      <c r="D37" s="1146"/>
      <c r="E37" s="1147"/>
      <c r="F37" s="36" t="s">
        <v>488</v>
      </c>
      <c r="G37" s="37">
        <v>1.1599999999999999</v>
      </c>
      <c r="H37" s="37">
        <v>1.86</v>
      </c>
      <c r="I37" s="37">
        <v>2.2599999999999998</v>
      </c>
      <c r="J37" s="38">
        <v>2.13</v>
      </c>
      <c r="K37" s="22"/>
      <c r="L37" s="22"/>
      <c r="M37" s="22"/>
      <c r="N37" s="22"/>
      <c r="O37" s="22"/>
      <c r="P37" s="22"/>
    </row>
    <row r="38" spans="1:16" ht="39" customHeight="1" x14ac:dyDescent="0.15">
      <c r="A38" s="22"/>
      <c r="B38" s="35"/>
      <c r="C38" s="1145" t="s">
        <v>539</v>
      </c>
      <c r="D38" s="1146"/>
      <c r="E38" s="1147"/>
      <c r="F38" s="36">
        <v>0.71</v>
      </c>
      <c r="G38" s="37">
        <v>0.56999999999999995</v>
      </c>
      <c r="H38" s="37">
        <v>0.97</v>
      </c>
      <c r="I38" s="37">
        <v>1.01</v>
      </c>
      <c r="J38" s="38">
        <v>1.82</v>
      </c>
      <c r="K38" s="22"/>
      <c r="L38" s="22"/>
      <c r="M38" s="22"/>
      <c r="N38" s="22"/>
      <c r="O38" s="22"/>
      <c r="P38" s="22"/>
    </row>
    <row r="39" spans="1:16" ht="39" customHeight="1" x14ac:dyDescent="0.15">
      <c r="A39" s="22"/>
      <c r="B39" s="35"/>
      <c r="C39" s="1145" t="s">
        <v>540</v>
      </c>
      <c r="D39" s="1146"/>
      <c r="E39" s="1147"/>
      <c r="F39" s="36">
        <v>0.49</v>
      </c>
      <c r="G39" s="37">
        <v>0.44</v>
      </c>
      <c r="H39" s="37">
        <v>0.51</v>
      </c>
      <c r="I39" s="37">
        <v>0.55000000000000004</v>
      </c>
      <c r="J39" s="38">
        <v>0.63</v>
      </c>
      <c r="K39" s="22"/>
      <c r="L39" s="22"/>
      <c r="M39" s="22"/>
      <c r="N39" s="22"/>
      <c r="O39" s="22"/>
      <c r="P39" s="22"/>
    </row>
    <row r="40" spans="1:16" ht="39" customHeight="1" x14ac:dyDescent="0.15">
      <c r="A40" s="22"/>
      <c r="B40" s="35"/>
      <c r="C40" s="1145" t="s">
        <v>541</v>
      </c>
      <c r="D40" s="1146"/>
      <c r="E40" s="1147"/>
      <c r="F40" s="36">
        <v>0.05</v>
      </c>
      <c r="G40" s="37">
        <v>0.03</v>
      </c>
      <c r="H40" s="37">
        <v>0.04</v>
      </c>
      <c r="I40" s="37">
        <v>0.06</v>
      </c>
      <c r="J40" s="38">
        <v>0.09</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v>0.3</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BTC+8EA26HJYLHV7S1aqOXgEaWLfZ44ilwfYoRhYTEYChNnJXwSplT1MjMjNr29EGybtkBYo+8r03UydI4Yyg==" saltValue="OuGdZxhiRsowOY1QCApi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605</v>
      </c>
      <c r="L45" s="60">
        <v>591</v>
      </c>
      <c r="M45" s="60">
        <v>665</v>
      </c>
      <c r="N45" s="60">
        <v>712</v>
      </c>
      <c r="O45" s="61">
        <v>720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313</v>
      </c>
      <c r="L48" s="64">
        <v>299</v>
      </c>
      <c r="M48" s="64">
        <v>270</v>
      </c>
      <c r="N48" s="64">
        <v>288</v>
      </c>
      <c r="O48" s="65">
        <v>281</v>
      </c>
      <c r="P48" s="48"/>
      <c r="Q48" s="48"/>
      <c r="R48" s="48"/>
      <c r="S48" s="48"/>
      <c r="T48" s="48"/>
      <c r="U48" s="48"/>
    </row>
    <row r="49" spans="1:21" ht="30.75" customHeight="1" x14ac:dyDescent="0.15">
      <c r="A49" s="48"/>
      <c r="B49" s="1178"/>
      <c r="C49" s="1179"/>
      <c r="D49" s="62"/>
      <c r="E49" s="1155" t="s">
        <v>14</v>
      </c>
      <c r="F49" s="1155"/>
      <c r="G49" s="1155"/>
      <c r="H49" s="1155"/>
      <c r="I49" s="1155"/>
      <c r="J49" s="1156"/>
      <c r="K49" s="63">
        <v>29</v>
      </c>
      <c r="L49" s="64">
        <v>34</v>
      </c>
      <c r="M49" s="64">
        <v>33</v>
      </c>
      <c r="N49" s="64">
        <v>55</v>
      </c>
      <c r="O49" s="65">
        <v>90</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588</v>
      </c>
      <c r="L52" s="64">
        <v>605</v>
      </c>
      <c r="M52" s="64">
        <v>596</v>
      </c>
      <c r="N52" s="64">
        <v>613</v>
      </c>
      <c r="O52" s="65">
        <v>616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359</v>
      </c>
      <c r="L53" s="69">
        <v>319</v>
      </c>
      <c r="M53" s="69">
        <v>372</v>
      </c>
      <c r="N53" s="69">
        <v>442</v>
      </c>
      <c r="O53" s="70">
        <v>475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bwRcD+mqOxkuc36FSQoldMj6rSL6opr9B9L+Mcy/Hr3udcGvPeyb2fR3RU29cWbhalOLULvCZVK9AheIwMabg==" saltValue="M63m9DiLfyW/d5Uf8G8K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7312</v>
      </c>
      <c r="J41" s="356">
        <v>7523</v>
      </c>
      <c r="K41" s="356">
        <v>7147</v>
      </c>
      <c r="L41" s="356">
        <v>6724</v>
      </c>
      <c r="M41" s="357">
        <v>6298</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3316</v>
      </c>
      <c r="J43" s="359">
        <v>3146</v>
      </c>
      <c r="K43" s="359">
        <v>2871</v>
      </c>
      <c r="L43" s="359">
        <v>2608</v>
      </c>
      <c r="M43" s="360">
        <v>2448</v>
      </c>
    </row>
    <row r="44" spans="2:13" ht="27.75" customHeight="1" x14ac:dyDescent="0.15">
      <c r="B44" s="1186"/>
      <c r="C44" s="1187"/>
      <c r="D44" s="106"/>
      <c r="E44" s="1190" t="s">
        <v>34</v>
      </c>
      <c r="F44" s="1190"/>
      <c r="G44" s="1190"/>
      <c r="H44" s="1191"/>
      <c r="I44" s="358">
        <v>465</v>
      </c>
      <c r="J44" s="359">
        <v>453</v>
      </c>
      <c r="K44" s="359">
        <v>536</v>
      </c>
      <c r="L44" s="359">
        <v>500</v>
      </c>
      <c r="M44" s="360">
        <v>502</v>
      </c>
    </row>
    <row r="45" spans="2:13" ht="27.75" customHeight="1" x14ac:dyDescent="0.15">
      <c r="B45" s="1186"/>
      <c r="C45" s="1187"/>
      <c r="D45" s="106"/>
      <c r="E45" s="1190" t="s">
        <v>35</v>
      </c>
      <c r="F45" s="1190"/>
      <c r="G45" s="1190"/>
      <c r="H45" s="1191"/>
      <c r="I45" s="358" t="s">
        <v>488</v>
      </c>
      <c r="J45" s="359" t="s">
        <v>488</v>
      </c>
      <c r="K45" s="359" t="s">
        <v>488</v>
      </c>
      <c r="L45" s="359" t="s">
        <v>488</v>
      </c>
      <c r="M45" s="360" t="s">
        <v>488</v>
      </c>
    </row>
    <row r="46" spans="2:13" ht="27.75" customHeight="1" x14ac:dyDescent="0.15">
      <c r="B46" s="1186"/>
      <c r="C46" s="1187"/>
      <c r="D46" s="107"/>
      <c r="E46" s="1190" t="s">
        <v>36</v>
      </c>
      <c r="F46" s="1190"/>
      <c r="G46" s="1190"/>
      <c r="H46" s="1191"/>
      <c r="I46" s="358">
        <v>11</v>
      </c>
      <c r="J46" s="359">
        <v>11</v>
      </c>
      <c r="K46" s="359">
        <v>10</v>
      </c>
      <c r="L46" s="359">
        <v>10</v>
      </c>
      <c r="M46" s="360">
        <v>10</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1395</v>
      </c>
      <c r="J50" s="359">
        <v>1323</v>
      </c>
      <c r="K50" s="359">
        <v>1942</v>
      </c>
      <c r="L50" s="359">
        <v>2409</v>
      </c>
      <c r="M50" s="360">
        <v>2501</v>
      </c>
    </row>
    <row r="51" spans="2:13" ht="27.75" customHeight="1" x14ac:dyDescent="0.15">
      <c r="B51" s="1186"/>
      <c r="C51" s="1187"/>
      <c r="D51" s="106"/>
      <c r="E51" s="1190" t="s">
        <v>42</v>
      </c>
      <c r="F51" s="1190"/>
      <c r="G51" s="1190"/>
      <c r="H51" s="1191"/>
      <c r="I51" s="358" t="s">
        <v>488</v>
      </c>
      <c r="J51" s="359" t="s">
        <v>488</v>
      </c>
      <c r="K51" s="359" t="s">
        <v>488</v>
      </c>
      <c r="L51" s="359" t="s">
        <v>488</v>
      </c>
      <c r="M51" s="360" t="s">
        <v>488</v>
      </c>
    </row>
    <row r="52" spans="2:13" ht="27.75" customHeight="1" x14ac:dyDescent="0.15">
      <c r="B52" s="1188"/>
      <c r="C52" s="1189"/>
      <c r="D52" s="106"/>
      <c r="E52" s="1190" t="s">
        <v>43</v>
      </c>
      <c r="F52" s="1190"/>
      <c r="G52" s="1190"/>
      <c r="H52" s="1191"/>
      <c r="I52" s="358">
        <v>8243</v>
      </c>
      <c r="J52" s="359">
        <v>8147</v>
      </c>
      <c r="K52" s="359">
        <v>8152</v>
      </c>
      <c r="L52" s="359">
        <v>7831</v>
      </c>
      <c r="M52" s="360">
        <v>7481</v>
      </c>
    </row>
    <row r="53" spans="2:13" ht="27.75" customHeight="1" thickBot="1" x14ac:dyDescent="0.2">
      <c r="B53" s="1192" t="s">
        <v>19</v>
      </c>
      <c r="C53" s="1193"/>
      <c r="D53" s="110"/>
      <c r="E53" s="1194" t="s">
        <v>44</v>
      </c>
      <c r="F53" s="1194"/>
      <c r="G53" s="1194"/>
      <c r="H53" s="1195"/>
      <c r="I53" s="361">
        <v>1466</v>
      </c>
      <c r="J53" s="362">
        <v>1662</v>
      </c>
      <c r="K53" s="362">
        <v>471</v>
      </c>
      <c r="L53" s="362">
        <v>-399</v>
      </c>
      <c r="M53" s="363">
        <v>-725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CY62uDvb84pzETUlMRQjWu+3nJJ5BWHZevBAbZoazwsMN+xRsoCPP8RR9tKzZ0y2KDwDDlAKEBjqcBvg8o4Dg==" saltValue="AZhmziChM95Oa3fZ3dwo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J6" sqref="J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789</v>
      </c>
      <c r="G55" s="122">
        <v>1079</v>
      </c>
      <c r="H55" s="123">
        <v>1071</v>
      </c>
    </row>
    <row r="56" spans="2:8" ht="52.5" customHeight="1" x14ac:dyDescent="0.15">
      <c r="B56" s="124"/>
      <c r="C56" s="1213" t="s">
        <v>47</v>
      </c>
      <c r="D56" s="1213"/>
      <c r="E56" s="1214"/>
      <c r="F56" s="125">
        <v>113</v>
      </c>
      <c r="G56" s="125">
        <v>113</v>
      </c>
      <c r="H56" s="126">
        <v>113</v>
      </c>
    </row>
    <row r="57" spans="2:8" ht="53.25" customHeight="1" x14ac:dyDescent="0.15">
      <c r="B57" s="124"/>
      <c r="C57" s="1215" t="s">
        <v>48</v>
      </c>
      <c r="D57" s="1215"/>
      <c r="E57" s="1216"/>
      <c r="F57" s="127">
        <v>496</v>
      </c>
      <c r="G57" s="127">
        <v>497</v>
      </c>
      <c r="H57" s="128">
        <v>495</v>
      </c>
    </row>
    <row r="58" spans="2:8" ht="45.75" customHeight="1" x14ac:dyDescent="0.15">
      <c r="B58" s="129"/>
      <c r="C58" s="1203" t="s">
        <v>549</v>
      </c>
      <c r="D58" s="1204"/>
      <c r="E58" s="1205"/>
      <c r="F58" s="130">
        <v>217</v>
      </c>
      <c r="G58" s="130">
        <v>217</v>
      </c>
      <c r="H58" s="131">
        <v>217</v>
      </c>
    </row>
    <row r="59" spans="2:8" ht="45.75" customHeight="1" x14ac:dyDescent="0.15">
      <c r="B59" s="129"/>
      <c r="C59" s="1203" t="s">
        <v>550</v>
      </c>
      <c r="D59" s="1204"/>
      <c r="E59" s="1205"/>
      <c r="F59" s="130">
        <v>104</v>
      </c>
      <c r="G59" s="130">
        <v>104</v>
      </c>
      <c r="H59" s="131">
        <v>104</v>
      </c>
    </row>
    <row r="60" spans="2:8" ht="45.75" customHeight="1" x14ac:dyDescent="0.15">
      <c r="B60" s="129"/>
      <c r="C60" s="1203" t="s">
        <v>553</v>
      </c>
      <c r="D60" s="1204"/>
      <c r="E60" s="1205"/>
      <c r="F60" s="130">
        <v>97</v>
      </c>
      <c r="G60" s="130">
        <v>98</v>
      </c>
      <c r="H60" s="131">
        <v>99</v>
      </c>
    </row>
    <row r="61" spans="2:8" ht="45.75" customHeight="1" x14ac:dyDescent="0.15">
      <c r="B61" s="129"/>
      <c r="C61" s="1203" t="s">
        <v>551</v>
      </c>
      <c r="D61" s="1204"/>
      <c r="E61" s="1205"/>
      <c r="F61" s="130">
        <v>56</v>
      </c>
      <c r="G61" s="130">
        <v>56</v>
      </c>
      <c r="H61" s="131">
        <v>56</v>
      </c>
    </row>
    <row r="62" spans="2:8" ht="45.75" customHeight="1" thickBot="1" x14ac:dyDescent="0.2">
      <c r="B62" s="132"/>
      <c r="C62" s="1206" t="s">
        <v>552</v>
      </c>
      <c r="D62" s="1207"/>
      <c r="E62" s="1208"/>
      <c r="F62" s="133">
        <v>9</v>
      </c>
      <c r="G62" s="133">
        <v>10</v>
      </c>
      <c r="H62" s="134">
        <v>11</v>
      </c>
    </row>
    <row r="63" spans="2:8" ht="52.5" customHeight="1" thickBot="1" x14ac:dyDescent="0.2">
      <c r="B63" s="135"/>
      <c r="C63" s="1209" t="s">
        <v>49</v>
      </c>
      <c r="D63" s="1209"/>
      <c r="E63" s="1210"/>
      <c r="F63" s="136">
        <v>1398</v>
      </c>
      <c r="G63" s="136">
        <v>1690</v>
      </c>
      <c r="H63" s="137">
        <v>1679</v>
      </c>
    </row>
    <row r="64" spans="2:8" x14ac:dyDescent="0.15"/>
  </sheetData>
  <sheetProtection algorithmName="SHA-512" hashValue="7U/HpUi/EdifhF8jrmJTvBkU4USTPUI+4IHE4i47Awl9pYg69rhCbJ4RZ/Vzwta6Q3aNLBNZC7uCCYym6n+wwg==" saltValue="sMUTR8bi5Z8oFuY028jH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39420</v>
      </c>
      <c r="E3" s="156"/>
      <c r="F3" s="157">
        <v>51264</v>
      </c>
      <c r="G3" s="158"/>
      <c r="H3" s="159"/>
    </row>
    <row r="4" spans="1:8" x14ac:dyDescent="0.15">
      <c r="A4" s="160"/>
      <c r="B4" s="161"/>
      <c r="C4" s="162"/>
      <c r="D4" s="163">
        <v>36350</v>
      </c>
      <c r="E4" s="164"/>
      <c r="F4" s="165">
        <v>26040</v>
      </c>
      <c r="G4" s="166"/>
      <c r="H4" s="167"/>
    </row>
    <row r="5" spans="1:8" x14ac:dyDescent="0.15">
      <c r="A5" s="148" t="s">
        <v>520</v>
      </c>
      <c r="B5" s="153"/>
      <c r="C5" s="154"/>
      <c r="D5" s="155">
        <v>29353</v>
      </c>
      <c r="E5" s="156"/>
      <c r="F5" s="157">
        <v>52068</v>
      </c>
      <c r="G5" s="158"/>
      <c r="H5" s="159"/>
    </row>
    <row r="6" spans="1:8" x14ac:dyDescent="0.15">
      <c r="A6" s="160"/>
      <c r="B6" s="161"/>
      <c r="C6" s="162"/>
      <c r="D6" s="163">
        <v>11046</v>
      </c>
      <c r="E6" s="164"/>
      <c r="F6" s="165">
        <v>26936</v>
      </c>
      <c r="G6" s="166"/>
      <c r="H6" s="167"/>
    </row>
    <row r="7" spans="1:8" x14ac:dyDescent="0.15">
      <c r="A7" s="148" t="s">
        <v>521</v>
      </c>
      <c r="B7" s="153"/>
      <c r="C7" s="154"/>
      <c r="D7" s="155">
        <v>15487</v>
      </c>
      <c r="E7" s="156"/>
      <c r="F7" s="157">
        <v>47161</v>
      </c>
      <c r="G7" s="158"/>
      <c r="H7" s="159"/>
    </row>
    <row r="8" spans="1:8" x14ac:dyDescent="0.15">
      <c r="A8" s="160"/>
      <c r="B8" s="161"/>
      <c r="C8" s="162"/>
      <c r="D8" s="163">
        <v>9337</v>
      </c>
      <c r="E8" s="164"/>
      <c r="F8" s="165">
        <v>24595</v>
      </c>
      <c r="G8" s="166"/>
      <c r="H8" s="167"/>
    </row>
    <row r="9" spans="1:8" x14ac:dyDescent="0.15">
      <c r="A9" s="148" t="s">
        <v>522</v>
      </c>
      <c r="B9" s="153"/>
      <c r="C9" s="154"/>
      <c r="D9" s="155">
        <v>13695</v>
      </c>
      <c r="E9" s="156"/>
      <c r="F9" s="157">
        <v>43423</v>
      </c>
      <c r="G9" s="158"/>
      <c r="H9" s="159"/>
    </row>
    <row r="10" spans="1:8" x14ac:dyDescent="0.15">
      <c r="A10" s="160"/>
      <c r="B10" s="161"/>
      <c r="C10" s="162"/>
      <c r="D10" s="163">
        <v>11488</v>
      </c>
      <c r="E10" s="164"/>
      <c r="F10" s="165">
        <v>22207</v>
      </c>
      <c r="G10" s="166"/>
      <c r="H10" s="167"/>
    </row>
    <row r="11" spans="1:8" x14ac:dyDescent="0.15">
      <c r="A11" s="148" t="s">
        <v>523</v>
      </c>
      <c r="B11" s="153"/>
      <c r="C11" s="154"/>
      <c r="D11" s="155">
        <v>16375</v>
      </c>
      <c r="E11" s="156"/>
      <c r="F11" s="157">
        <v>45265</v>
      </c>
      <c r="G11" s="158"/>
      <c r="H11" s="159"/>
    </row>
    <row r="12" spans="1:8" x14ac:dyDescent="0.15">
      <c r="A12" s="160"/>
      <c r="B12" s="161"/>
      <c r="C12" s="168"/>
      <c r="D12" s="163">
        <v>11904</v>
      </c>
      <c r="E12" s="164"/>
      <c r="F12" s="165">
        <v>22600</v>
      </c>
      <c r="G12" s="166"/>
      <c r="H12" s="167"/>
    </row>
    <row r="13" spans="1:8" x14ac:dyDescent="0.15">
      <c r="A13" s="148"/>
      <c r="B13" s="153"/>
      <c r="C13" s="169"/>
      <c r="D13" s="170">
        <v>22866</v>
      </c>
      <c r="E13" s="171"/>
      <c r="F13" s="172">
        <v>47836</v>
      </c>
      <c r="G13" s="173"/>
      <c r="H13" s="159"/>
    </row>
    <row r="14" spans="1:8" x14ac:dyDescent="0.15">
      <c r="A14" s="160"/>
      <c r="B14" s="161"/>
      <c r="C14" s="162"/>
      <c r="D14" s="163">
        <v>16025</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5.04</v>
      </c>
      <c r="C19" s="174">
        <f>ROUND(VALUE(SUBSTITUTE(実質収支比率等に係る経年分析!G$48,"▲","-")),2)</f>
        <v>6.06</v>
      </c>
      <c r="D19" s="174">
        <f>ROUND(VALUE(SUBSTITUTE(実質収支比率等に係る経年分析!H$48,"▲","-")),2)</f>
        <v>9.4700000000000006</v>
      </c>
      <c r="E19" s="174">
        <f>ROUND(VALUE(SUBSTITUTE(実質収支比率等に係る経年分析!I$48,"▲","-")),2)</f>
        <v>8.99</v>
      </c>
      <c r="F19" s="174">
        <f>ROUND(VALUE(SUBSTITUTE(実質収支比率等に係る経年分析!J$48,"▲","-")),2)</f>
        <v>8.36</v>
      </c>
    </row>
    <row r="20" spans="1:11" x14ac:dyDescent="0.15">
      <c r="A20" s="174" t="s">
        <v>53</v>
      </c>
      <c r="B20" s="174">
        <f>ROUND(VALUE(SUBSTITUTE(実質収支比率等に係る経年分析!F$47,"▲","-")),2)</f>
        <v>13.34</v>
      </c>
      <c r="C20" s="174">
        <f>ROUND(VALUE(SUBSTITUTE(実質収支比率等に係る経年分析!G$47,"▲","-")),2)</f>
        <v>11.38</v>
      </c>
      <c r="D20" s="174">
        <f>ROUND(VALUE(SUBSTITUTE(実質収支比率等に係る経年分析!H$47,"▲","-")),2)</f>
        <v>13.42</v>
      </c>
      <c r="E20" s="174">
        <f>ROUND(VALUE(SUBSTITUTE(実質収支比率等に係る経年分析!I$47,"▲","-")),2)</f>
        <v>18.84</v>
      </c>
      <c r="F20" s="174">
        <f>ROUND(VALUE(SUBSTITUTE(実質収支比率等に係る経年分析!J$47,"▲","-")),2)</f>
        <v>18.2</v>
      </c>
    </row>
    <row r="21" spans="1:11" x14ac:dyDescent="0.15">
      <c r="A21" s="174" t="s">
        <v>54</v>
      </c>
      <c r="B21" s="174">
        <f>IF(ISNUMBER(VALUE(SUBSTITUTE(実質収支比率等に係る経年分析!F$49,"▲","-"))),ROUND(VALUE(SUBSTITUTE(実質収支比率等に係る経年分析!F$49,"▲","-")),2),NA())</f>
        <v>-3.49</v>
      </c>
      <c r="C21" s="174">
        <f>IF(ISNUMBER(VALUE(SUBSTITUTE(実質収支比率等に係る経年分析!G$49,"▲","-"))),ROUND(VALUE(SUBSTITUTE(実質収支比率等に係る経年分析!G$49,"▲","-")),2),NA())</f>
        <v>-2.27</v>
      </c>
      <c r="D21" s="174">
        <f>IF(ISNUMBER(VALUE(SUBSTITUTE(実質収支比率等に係る経年分析!H$49,"▲","-"))),ROUND(VALUE(SUBSTITUTE(実質収支比率等に係る経年分析!H$49,"▲","-")),2),NA())</f>
        <v>3.77</v>
      </c>
      <c r="E21" s="174">
        <f>IF(ISNUMBER(VALUE(SUBSTITUTE(実質収支比率等に係る経年分析!I$49,"▲","-"))),ROUND(VALUE(SUBSTITUTE(実質収支比率等に係る経年分析!I$49,"▲","-")),2),NA())</f>
        <v>-0.72</v>
      </c>
      <c r="F21" s="174">
        <f>IF(ISNUMBER(VALUE(SUBSTITUTE(実質収支比率等に係る経年分析!J$49,"▲","-"))),ROUND(VALUE(SUBSTITUTE(実質収支比率等に係る経年分析!J$49,"▲","-")),2),NA())</f>
        <v>-4.78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町営墓地事業特別会計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0.55000000000000004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2.2599999999999998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588</v>
      </c>
      <c r="E42" s="176"/>
      <c r="F42" s="176"/>
      <c r="G42" s="176">
        <f>'実質公債費比率（分子）の構造'!L$52</f>
        <v>605</v>
      </c>
      <c r="H42" s="176"/>
      <c r="I42" s="176"/>
      <c r="J42" s="176">
        <f>'実質公債費比率（分子）の構造'!M$52</f>
        <v>596</v>
      </c>
      <c r="K42" s="176"/>
      <c r="L42" s="176"/>
      <c r="M42" s="176">
        <f>'実質公債費比率（分子）の構造'!N$52</f>
        <v>613</v>
      </c>
      <c r="N42" s="176"/>
      <c r="O42" s="176"/>
      <c r="P42" s="176">
        <f>'実質公債費比率（分子）の構造'!O$52</f>
        <v>616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29</v>
      </c>
      <c r="C45" s="176"/>
      <c r="D45" s="176"/>
      <c r="E45" s="176">
        <f>'実質公債費比率（分子）の構造'!L$49</f>
        <v>34</v>
      </c>
      <c r="F45" s="176"/>
      <c r="G45" s="176"/>
      <c r="H45" s="176">
        <f>'実質公債費比率（分子）の構造'!M$49</f>
        <v>33</v>
      </c>
      <c r="I45" s="176"/>
      <c r="J45" s="176"/>
      <c r="K45" s="176">
        <f>'実質公債費比率（分子）の構造'!N$49</f>
        <v>55</v>
      </c>
      <c r="L45" s="176"/>
      <c r="M45" s="176"/>
      <c r="N45" s="176">
        <f>'実質公債費比率（分子）の構造'!O$49</f>
        <v>90</v>
      </c>
      <c r="O45" s="176"/>
      <c r="P45" s="176"/>
    </row>
    <row r="46" spans="1:16" x14ac:dyDescent="0.15">
      <c r="A46" s="176" t="s">
        <v>64</v>
      </c>
      <c r="B46" s="176">
        <f>'実質公債費比率（分子）の構造'!K$48</f>
        <v>313</v>
      </c>
      <c r="C46" s="176"/>
      <c r="D46" s="176"/>
      <c r="E46" s="176">
        <f>'実質公債費比率（分子）の構造'!L$48</f>
        <v>299</v>
      </c>
      <c r="F46" s="176"/>
      <c r="G46" s="176"/>
      <c r="H46" s="176">
        <f>'実質公債費比率（分子）の構造'!M$48</f>
        <v>270</v>
      </c>
      <c r="I46" s="176"/>
      <c r="J46" s="176"/>
      <c r="K46" s="176">
        <f>'実質公債費比率（分子）の構造'!N$48</f>
        <v>288</v>
      </c>
      <c r="L46" s="176"/>
      <c r="M46" s="176"/>
      <c r="N46" s="176">
        <f>'実質公債費比率（分子）の構造'!O$48</f>
        <v>281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605</v>
      </c>
      <c r="C49" s="176"/>
      <c r="D49" s="176"/>
      <c r="E49" s="176">
        <f>'実質公債費比率（分子）の構造'!L$45</f>
        <v>591</v>
      </c>
      <c r="F49" s="176"/>
      <c r="G49" s="176"/>
      <c r="H49" s="176">
        <f>'実質公債費比率（分子）の構造'!M$45</f>
        <v>665</v>
      </c>
      <c r="I49" s="176"/>
      <c r="J49" s="176"/>
      <c r="K49" s="176">
        <f>'実質公債費比率（分子）の構造'!N$45</f>
        <v>712</v>
      </c>
      <c r="L49" s="176"/>
      <c r="M49" s="176"/>
      <c r="N49" s="176">
        <f>'実質公債費比率（分子）の構造'!O$45</f>
        <v>720</v>
      </c>
      <c r="O49" s="176"/>
      <c r="P49" s="176"/>
    </row>
    <row r="50" spans="1:16" x14ac:dyDescent="0.15">
      <c r="A50" s="176" t="s">
        <v>67</v>
      </c>
      <c r="B50" s="176" t="e">
        <f>NA()</f>
        <v>#N/A</v>
      </c>
      <c r="C50" s="176">
        <f>IF(ISNUMBER('実質公債費比率（分子）の構造'!K$53),'実質公債費比率（分子）の構造'!K$53,NA())</f>
        <v>359</v>
      </c>
      <c r="D50" s="176" t="e">
        <f>NA()</f>
        <v>#N/A</v>
      </c>
      <c r="E50" s="176" t="e">
        <f>NA()</f>
        <v>#N/A</v>
      </c>
      <c r="F50" s="176">
        <f>IF(ISNUMBER('実質公債費比率（分子）の構造'!L$53),'実質公債費比率（分子）の構造'!L$53,NA())</f>
        <v>319</v>
      </c>
      <c r="G50" s="176" t="e">
        <f>NA()</f>
        <v>#N/A</v>
      </c>
      <c r="H50" s="176" t="e">
        <f>NA()</f>
        <v>#N/A</v>
      </c>
      <c r="I50" s="176">
        <f>IF(ISNUMBER('実質公債費比率（分子）の構造'!M$53),'実質公債費比率（分子）の構造'!M$53,NA())</f>
        <v>372</v>
      </c>
      <c r="J50" s="176" t="e">
        <f>NA()</f>
        <v>#N/A</v>
      </c>
      <c r="K50" s="176" t="e">
        <f>NA()</f>
        <v>#N/A</v>
      </c>
      <c r="L50" s="176">
        <f>IF(ISNUMBER('実質公債費比率（分子）の構造'!N$53),'実質公債費比率（分子）の構造'!N$53,NA())</f>
        <v>442</v>
      </c>
      <c r="M50" s="176" t="e">
        <f>NA()</f>
        <v>#N/A</v>
      </c>
      <c r="N50" s="176" t="e">
        <f>NA()</f>
        <v>#N/A</v>
      </c>
      <c r="O50" s="176">
        <f>IF(ISNUMBER('実質公債費比率（分子）の構造'!O$53),'実質公債費比率（分子）の構造'!O$53,NA())</f>
        <v>475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8243</v>
      </c>
      <c r="E56" s="175"/>
      <c r="F56" s="175"/>
      <c r="G56" s="175">
        <f>'将来負担比率（分子）の構造'!J$52</f>
        <v>8147</v>
      </c>
      <c r="H56" s="175"/>
      <c r="I56" s="175"/>
      <c r="J56" s="175">
        <f>'将来負担比率（分子）の構造'!K$52</f>
        <v>8152</v>
      </c>
      <c r="K56" s="175"/>
      <c r="L56" s="175"/>
      <c r="M56" s="175">
        <f>'将来負担比率（分子）の構造'!L$52</f>
        <v>7831</v>
      </c>
      <c r="N56" s="175"/>
      <c r="O56" s="175"/>
      <c r="P56" s="175">
        <f>'将来負担比率（分子）の構造'!M$52</f>
        <v>7481</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1395</v>
      </c>
      <c r="E58" s="175"/>
      <c r="F58" s="175"/>
      <c r="G58" s="175">
        <f>'将来負担比率（分子）の構造'!J$50</f>
        <v>1323</v>
      </c>
      <c r="H58" s="175"/>
      <c r="I58" s="175"/>
      <c r="J58" s="175">
        <f>'将来負担比率（分子）の構造'!K$50</f>
        <v>1942</v>
      </c>
      <c r="K58" s="175"/>
      <c r="L58" s="175"/>
      <c r="M58" s="175">
        <f>'将来負担比率（分子）の構造'!L$50</f>
        <v>2409</v>
      </c>
      <c r="N58" s="175"/>
      <c r="O58" s="175"/>
      <c r="P58" s="175">
        <f>'将来負担比率（分子）の構造'!M$50</f>
        <v>2501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11</v>
      </c>
      <c r="C61" s="175"/>
      <c r="D61" s="175"/>
      <c r="E61" s="175">
        <f>'将来負担比率（分子）の構造'!J$46</f>
        <v>11</v>
      </c>
      <c r="F61" s="175"/>
      <c r="G61" s="175"/>
      <c r="H61" s="175">
        <f>'将来負担比率（分子）の構造'!K$46</f>
        <v>10</v>
      </c>
      <c r="I61" s="175"/>
      <c r="J61" s="175"/>
      <c r="K61" s="175">
        <f>'将来負担比率（分子）の構造'!L$46</f>
        <v>10</v>
      </c>
      <c r="L61" s="175"/>
      <c r="M61" s="175"/>
      <c r="N61" s="175">
        <f>'将来負担比率（分子）の構造'!M$46</f>
        <v>10</v>
      </c>
      <c r="O61" s="175"/>
      <c r="P61" s="175"/>
    </row>
    <row r="62" spans="1:16" x14ac:dyDescent="0.15">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465</v>
      </c>
      <c r="C63" s="175"/>
      <c r="D63" s="175"/>
      <c r="E63" s="175">
        <f>'将来負担比率（分子）の構造'!J$44</f>
        <v>453</v>
      </c>
      <c r="F63" s="175"/>
      <c r="G63" s="175"/>
      <c r="H63" s="175">
        <f>'将来負担比率（分子）の構造'!K$44</f>
        <v>536</v>
      </c>
      <c r="I63" s="175"/>
      <c r="J63" s="175"/>
      <c r="K63" s="175">
        <f>'将来負担比率（分子）の構造'!L$44</f>
        <v>500</v>
      </c>
      <c r="L63" s="175"/>
      <c r="M63" s="175"/>
      <c r="N63" s="175">
        <f>'将来負担比率（分子）の構造'!M$44</f>
        <v>502</v>
      </c>
      <c r="O63" s="175"/>
      <c r="P63" s="175"/>
    </row>
    <row r="64" spans="1:16" x14ac:dyDescent="0.15">
      <c r="A64" s="175" t="s">
        <v>33</v>
      </c>
      <c r="B64" s="175">
        <f>'将来負担比率（分子）の構造'!I$43</f>
        <v>3316</v>
      </c>
      <c r="C64" s="175"/>
      <c r="D64" s="175"/>
      <c r="E64" s="175">
        <f>'将来負担比率（分子）の構造'!J$43</f>
        <v>3146</v>
      </c>
      <c r="F64" s="175"/>
      <c r="G64" s="175"/>
      <c r="H64" s="175">
        <f>'将来負担比率（分子）の構造'!K$43</f>
        <v>2871</v>
      </c>
      <c r="I64" s="175"/>
      <c r="J64" s="175"/>
      <c r="K64" s="175">
        <f>'将来負担比率（分子）の構造'!L$43</f>
        <v>2608</v>
      </c>
      <c r="L64" s="175"/>
      <c r="M64" s="175"/>
      <c r="N64" s="175">
        <f>'将来負担比率（分子）の構造'!M$43</f>
        <v>2448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7312</v>
      </c>
      <c r="C66" s="175"/>
      <c r="D66" s="175"/>
      <c r="E66" s="175">
        <f>'将来負担比率（分子）の構造'!J$41</f>
        <v>7523</v>
      </c>
      <c r="F66" s="175"/>
      <c r="G66" s="175"/>
      <c r="H66" s="175">
        <f>'将来負担比率（分子）の構造'!K$41</f>
        <v>7147</v>
      </c>
      <c r="I66" s="175"/>
      <c r="J66" s="175"/>
      <c r="K66" s="175">
        <f>'将来負担比率（分子）の構造'!L$41</f>
        <v>6724</v>
      </c>
      <c r="L66" s="175"/>
      <c r="M66" s="175"/>
      <c r="N66" s="175">
        <f>'将来負担比率（分子）の構造'!M$41</f>
        <v>6298</v>
      </c>
      <c r="O66" s="175"/>
      <c r="P66" s="175"/>
    </row>
    <row r="67" spans="1:16" x14ac:dyDescent="0.15">
      <c r="A67" s="175" t="s">
        <v>71</v>
      </c>
      <c r="B67" s="175" t="e">
        <f>NA()</f>
        <v>#N/A</v>
      </c>
      <c r="C67" s="175">
        <f>IF(ISNUMBER('将来負担比率（分子）の構造'!I$53), IF('将来負担比率（分子）の構造'!I$53 &lt; 0, 0, '将来負担比率（分子）の構造'!I$53), NA())</f>
        <v>1466</v>
      </c>
      <c r="D67" s="175" t="e">
        <f>NA()</f>
        <v>#N/A</v>
      </c>
      <c r="E67" s="175" t="e">
        <f>NA()</f>
        <v>#N/A</v>
      </c>
      <c r="F67" s="175">
        <f>IF(ISNUMBER('将来負担比率（分子）の構造'!J$53), IF('将来負担比率（分子）の構造'!J$53 &lt; 0, 0, '将来負担比率（分子）の構造'!J$53), NA())</f>
        <v>1662</v>
      </c>
      <c r="G67" s="175" t="e">
        <f>NA()</f>
        <v>#N/A</v>
      </c>
      <c r="H67" s="175" t="e">
        <f>NA()</f>
        <v>#N/A</v>
      </c>
      <c r="I67" s="175">
        <f>IF(ISNUMBER('将来負担比率（分子）の構造'!K$53), IF('将来負担比率（分子）の構造'!K$53 &lt; 0, 0, '将来負担比率（分子）の構造'!K$53), NA())</f>
        <v>471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789</v>
      </c>
      <c r="C72" s="179">
        <f>基金残高に係る経年分析!G55</f>
        <v>1079</v>
      </c>
      <c r="D72" s="179">
        <f>基金残高に係る経年分析!H55</f>
        <v>1071</v>
      </c>
    </row>
    <row r="73" spans="1:16" x14ac:dyDescent="0.15">
      <c r="A73" s="178" t="s">
        <v>74</v>
      </c>
      <c r="B73" s="179">
        <f>基金残高に係る経年分析!F56</f>
        <v>113</v>
      </c>
      <c r="C73" s="179">
        <f>基金残高に係る経年分析!G56</f>
        <v>113</v>
      </c>
      <c r="D73" s="179">
        <f>基金残高に係る経年分析!H56</f>
        <v>113</v>
      </c>
    </row>
    <row r="74" spans="1:16" x14ac:dyDescent="0.15">
      <c r="A74" s="178" t="s">
        <v>75</v>
      </c>
      <c r="B74" s="179">
        <f>基金残高に係る経年分析!F57</f>
        <v>496</v>
      </c>
      <c r="C74" s="179">
        <f>基金残高に係る経年分析!G57</f>
        <v>497</v>
      </c>
      <c r="D74" s="179">
        <f>基金残高に係る経年分析!H57</f>
        <v>495</v>
      </c>
    </row>
  </sheetData>
  <sheetProtection algorithmName="SHA-512" hashValue="+im2tU/0FbBJRmkOBt1/kH4N+uS2TKpEIzqln5wyxLw8rRXmcy9TKriHHf0CE63jPXwUS4lBlXBV6uGhQH6U+A==" saltValue="hTqDxB6+YFYMlfCNUZXY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2025-03-11T07:17:30Z</cp:lastPrinted>
  <dcterms:created xsi:type="dcterms:W3CDTF">2025-02-19T01:17:08Z</dcterms:created>
  <dcterms:modified xsi:type="dcterms:W3CDTF">2025-03-13T00:18:40Z</dcterms:modified>
  <cp:category/>
</cp:coreProperties>
</file>